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งานจิรัชยา\สขร. สรุปผลการจัดซื้อจัดจ้างรายเดือน\ปีงบประมาณ 2568\"/>
    </mc:Choice>
  </mc:AlternateContent>
  <xr:revisionPtr revIDLastSave="0" documentId="8_{A5B783F3-BC6D-484F-9442-72AE6ACC87A5}" xr6:coauthVersionLast="47" xr6:coauthVersionMax="47" xr10:uidLastSave="{00000000-0000-0000-0000-000000000000}"/>
  <bookViews>
    <workbookView xWindow="-120" yWindow="-120" windowWidth="20730" windowHeight="11160" activeTab="2" xr2:uid="{ADAE6042-38F4-461B-9CEC-D71556F47322}"/>
  </bookViews>
  <sheets>
    <sheet name="วิธีจัดซื้อจัดจ้าง" sheetId="1" r:id="rId1"/>
    <sheet name="แยกรายเดือน" sheetId="2" r:id="rId2"/>
    <sheet name="รายการจัดซื้อจัดจ้างปีงบ2568" sheetId="3" r:id="rId3"/>
  </sheets>
  <definedNames>
    <definedName name="_xlnm._FilterDatabase" localSheetId="2" hidden="1">รายการจัดซื้อจัดจ้างปีงบ2568!#REF!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B10" i="2"/>
  <c r="B9" i="2"/>
  <c r="B8" i="2"/>
  <c r="B7" i="2"/>
  <c r="B6" i="2"/>
  <c r="B5" i="2"/>
  <c r="I264" i="3"/>
  <c r="L263" i="3"/>
  <c r="L237" i="3"/>
  <c r="L212" i="3"/>
  <c r="L181" i="3"/>
  <c r="L165" i="3"/>
  <c r="L150" i="3"/>
  <c r="L130" i="3"/>
  <c r="L95" i="3"/>
  <c r="L74" i="3"/>
  <c r="L51" i="3"/>
  <c r="L35" i="3"/>
  <c r="L11" i="3"/>
  <c r="H17" i="2"/>
  <c r="D12" i="1"/>
  <c r="C12" i="1"/>
  <c r="H33" i="2"/>
  <c r="E16" i="2"/>
  <c r="I16" i="2"/>
  <c r="D33" i="2"/>
  <c r="C33" i="2"/>
  <c r="B33" i="2"/>
  <c r="E15" i="2"/>
  <c r="I15" i="2"/>
  <c r="E14" i="2"/>
  <c r="I14" i="2"/>
  <c r="E13" i="2"/>
  <c r="I13" i="2"/>
  <c r="E12" i="2"/>
  <c r="I12" i="2"/>
  <c r="E11" i="2"/>
  <c r="I11" i="2"/>
  <c r="E10" i="2"/>
  <c r="I10" i="2"/>
  <c r="E9" i="2"/>
  <c r="I9" i="2"/>
  <c r="E8" i="2"/>
  <c r="I8" i="2"/>
  <c r="E7" i="2"/>
  <c r="E22" i="2"/>
  <c r="E23" i="2"/>
  <c r="E24" i="2"/>
  <c r="E25" i="2"/>
  <c r="E26" i="2"/>
  <c r="E27" i="2"/>
  <c r="E28" i="2"/>
  <c r="E29" i="2"/>
  <c r="E30" i="2"/>
  <c r="E31" i="2"/>
  <c r="E32" i="2"/>
  <c r="E21" i="2"/>
  <c r="E6" i="2"/>
  <c r="I6" i="2"/>
  <c r="E5" i="2"/>
  <c r="I17" i="2"/>
  <c r="I18" i="2"/>
  <c r="I19" i="2"/>
  <c r="E17" i="2"/>
  <c r="F16" i="2"/>
  <c r="B17" i="2"/>
  <c r="E33" i="2"/>
  <c r="F13" i="2"/>
  <c r="F7" i="2"/>
  <c r="F10" i="2"/>
</calcChain>
</file>

<file path=xl/sharedStrings.xml><?xml version="1.0" encoding="utf-8"?>
<sst xmlns="http://schemas.openxmlformats.org/spreadsheetml/2006/main" count="1600" uniqueCount="548">
  <si>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</si>
  <si>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</si>
  <si>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</si>
  <si>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</si>
  <si>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</si>
  <si>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</si>
  <si>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 (โครงการฯ)</t>
  </si>
  <si>
    <t>วิธีเฉพาะเจาะจง</t>
  </si>
  <si>
    <t>วิธีประกวดแบบ</t>
  </si>
  <si>
    <t xml:space="preserve">อื่น ๆ </t>
  </si>
  <si>
    <t>รวม</t>
  </si>
  <si>
    <t>สรุปรายงานผลการจัดซื้อจัดจ้าง ประจำปีงบประมาณ พ.ศ. 2568</t>
  </si>
  <si>
    <t>(แยกรายเดือน)</t>
  </si>
  <si>
    <t>ตาราง แสดงวงเงินการจัดซื้อจัดจ้าง</t>
  </si>
  <si>
    <t>เดือน</t>
  </si>
  <si>
    <t>เฉพาะเจาะจง</t>
  </si>
  <si>
    <t>คัดเลือก</t>
  </si>
  <si>
    <t>e-bidding</t>
  </si>
  <si>
    <t>รวม (บาท)</t>
  </si>
  <si>
    <t>ต.ค 67</t>
  </si>
  <si>
    <t>พ.ย 67</t>
  </si>
  <si>
    <t>ธ.ค 67</t>
  </si>
  <si>
    <t>ม.ค 68</t>
  </si>
  <si>
    <t>ก.พ 68</t>
  </si>
  <si>
    <t>มี.ค 68</t>
  </si>
  <si>
    <t>เม.ย 68</t>
  </si>
  <si>
    <t>พ.ค 68</t>
  </si>
  <si>
    <t>มิ.ย 68</t>
  </si>
  <si>
    <t>ก.ค 68</t>
  </si>
  <si>
    <t>ส.ค 68</t>
  </si>
  <si>
    <t>ก.ย 68</t>
  </si>
  <si>
    <t>ตาราง แสดงจำนวนโครงการจัดซื้อจัดจ้าง</t>
  </si>
  <si>
    <t>จ้างเหมาถ่ายเอกสารประจำเดือน ตุลาคม 2567</t>
  </si>
  <si>
    <t>ค่าอาหารเสริม(นม) โรงเรียน สพฐ. จำนวน 5 โรงเรียน และศพด. จำนวน 2 ศูนย์ ประจำเดือน ตุลาคม 2567 ภาคเรียนที่ 1/2567</t>
  </si>
  <si>
    <t>จ้างเหมาบริการจัดเก็บขยะ 12 หมู่บ้าน จำนวน 1,059 ราย ประจำเดือน ตุลาคม 2567</t>
  </si>
  <si>
    <t>จ้างเหมาบริการซ่อมแซมบำรุงรักษารถบรรทุกขยะมูลฝอย หมายเลขทะเบียน นม 88-3272</t>
  </si>
  <si>
    <t>ร้านลัดดาวัลย์</t>
  </si>
  <si>
    <t>บริษัท แมรี่ แอน แดรี่ โปรดักส์ จำกัด</t>
  </si>
  <si>
    <t>นางสาวปทิตตา ตอบกลาง</t>
  </si>
  <si>
    <t>นายมานิตย์ ปล้องงูเหลือม</t>
  </si>
  <si>
    <t>สัญญาเลขที่ 1/2568   ลงวันที่ 1/10/2567</t>
  </si>
  <si>
    <t>เลขที่สัญญา 1/2568    ลงวันที่ 1/10/2567</t>
  </si>
  <si>
    <t>เลขที่สัญญา 3/2568   ลงวันที่ 15/10/2567</t>
  </si>
  <si>
    <t>สัญญาเลขที่ 83/2567  ลงวันที่ 17/10/2567</t>
  </si>
  <si>
    <t>-</t>
  </si>
  <si>
    <t>ค่าจัดซื้อยางนอกรถยนต์ หมายเลขทะเบียน    ขอ 8872 จำนวน 4 เส้น</t>
  </si>
  <si>
    <t>จ้างเหมาทำสื่อประชาสัมพันธ์ผลงานและกิจกรรมต่างๆ ขององค์การบริหารส่วนตำบลบิง ปีงบประมาณ 2567 (ในรูปแบบปฏิทินแขวนผนัง)</t>
  </si>
  <si>
    <t>จัดซื้อวัสดุไฟฟ้าและวิทยุ จำนวน 5 รายการ (กองช่าง)</t>
  </si>
  <si>
    <t>ค่าจัดซื้อถ้วยรางวัล โครงการสืบสานวัฒนธรรมและอนุรักษ์ประเพณีลอยกระทง ประจำปี 2567 จำนวน 7 ใบ</t>
  </si>
  <si>
    <t>จ้างเหมาบริการซ่อมแซมบำรุงรักษารถยนต์ส่วนกลาง กธ 9624 นครราชสีมา</t>
  </si>
  <si>
    <t>ค่าจัดซื้อวัสดุคอมพิวเตอร์ (กองคลัง) จำนวน 6 รายการ</t>
  </si>
  <si>
    <t>ค่าจ้างเหมาทำป้าย โครงการสืบสานวัฒธรรมและอนุรักษ์ประเพณีลอยกระทง ประจำปี 2567 จำนวน 9 ป้าย</t>
  </si>
  <si>
    <t>จ้างซ่อมแอร์รถยนต์ส่วนกลาง ทะเบียน ขอ 8872</t>
  </si>
  <si>
    <t>ค่าก่อสร้างถนน คสล. เททับถนนแอสฟัลท์ติกคอนกรีตต่อจากตัวเดิมโนนหัวช้าง พร้อมวางท่อ บ้านขนายดี หมู่ 10</t>
  </si>
  <si>
    <t>ค่าจัดซื้อวัสดุคอมพิวเตอร์ ตลับหมึก Laser Cannon 325 จำนวน 1 รายการ</t>
  </si>
  <si>
    <t>จ้างเหมาบริการรถแทรกเตอร์ เพื่อเกรดปรับพื้นทืทางและถมดิน</t>
  </si>
  <si>
    <t xml:space="preserve">ค่าวัสดุคอมพิวเตอร์ จำนวน 1 ชุด (แป้นพิมพ์+เม้าส์) </t>
  </si>
  <si>
    <t>จ้างเหมาบริการซ่อมแซมเครื่องปริ้นเตอร์และเครื่องคอมพิวเตอร์โน๊ตบุ๊ค ของสำนักปลัด</t>
  </si>
  <si>
    <t>ค่าจ้างเหมาเวที เครื่องขยายเสียง เครื่องปั่นไฟ โครงการสืบสานวัฒธรรมและอนุรักษ์ประเพณีลอยกระทง ประจำปี 2567</t>
  </si>
  <si>
    <t>ค่าจ้างเหมาไฟส่องสว่างและไฟประดับงานบริเวณพื้นที่จัดงาน โครงการสืบสานวัฒนธรรมและอนุรักษ์ประเพณีลอยกระทง ประจำปี 2567 จำนวน 1 งาน</t>
  </si>
  <si>
    <t xml:space="preserve">จ้างเหมาจัดเก็บขยะ  12 หมู่บ้าน จำนวน 1,060 ราย </t>
  </si>
  <si>
    <t>ค่าจ้างเหมาซ่อมแซมรถขยะ (เปลี่ยนไดชาร์จ น้ำกลั่น ชาร์ตแบตเตอร์รี่)</t>
  </si>
  <si>
    <t>จ้างเหมาบริการซ่อมแซมบำรุงรักษารถยนต์ส่วนกลาง กม 9930 นครราชสีมา (รถกู้ชีพ)</t>
  </si>
  <si>
    <t>บริษัท ราชสีมาศูนย์ล้อเซอร์วิส จำกัด</t>
  </si>
  <si>
    <t>ห้างหุ้นส่วนจำกัด ธงไชยวิทยา 2564</t>
  </si>
  <si>
    <t>ร้านเจริญพัชร์</t>
  </si>
  <si>
    <t>แอนฟิลด์ สปอร์ต</t>
  </si>
  <si>
    <t>หจก.โดโยต้าโคราช 1988 ผู้จำหน่ายโตโยต้า</t>
  </si>
  <si>
    <t>ร้านหัวทะเลอิงค์เจ็ต</t>
  </si>
  <si>
    <t>บริษัทโตโยต้าไทยเย็น จำกัด</t>
  </si>
  <si>
    <t>บริษัท เที่ยงไทยรุ่งเรือง 2014 จำกัด</t>
  </si>
  <si>
    <t>ร้านพัณณ์ณกร</t>
  </si>
  <si>
    <t>นายจรัส แจกกลาง</t>
  </si>
  <si>
    <t>ร้านแม็กเทคคอมพิวเตอร์</t>
  </si>
  <si>
    <t>นายชานนท์ วรรณกางซ้าย</t>
  </si>
  <si>
    <t>นายจิรายุ เคืองกระโทก</t>
  </si>
  <si>
    <t>นายสมพงษ์ กระจายกลาง</t>
  </si>
  <si>
    <t>เลขที่สัญญา 13/2568 ลงวันที่ 15/11/2567</t>
  </si>
  <si>
    <t>จ้างเหมาจัดเตรียมสถานที่ ณ จุดบริการประชาชนตามโครงการป้องกันและลดอุบัติเหตุทางถนนช่วงเทศกาลปีใหม่ 2568</t>
  </si>
  <si>
    <t>ค่าอาหารเสริท(นม)ประจำเดือนธ.ค. 2567  ร.ร.สพฐ 5 แห่ง จำนวน 416 คน ศพด. จำนวน 2 ศูนย์ จำนวน 63 คน รวมทั้งสิ้น 479 คน</t>
  </si>
  <si>
    <t>โครงการจัดซื้อวัสดุงานบ้านงานครัว สำนักปลัด</t>
  </si>
  <si>
    <t>ค่าจัดซื้อน้ำดื่ม ณ จุดบริการประชาชนตามโครงการป้องกันและลดอุบัติเหตุทางถนนช่วงเทศกาลปีใหม่ พ.ศ. 2568</t>
  </si>
  <si>
    <t>จ้างเหมาถ่ายเอกสารประจำเดือน ธันวาคม 2567</t>
  </si>
  <si>
    <t>ค่าซ่อมแซมเครื่องคอมพิวเตอร์ เลขที่ครุภัณฑ์ 416-56-0016 จำนวน 1 รายการ</t>
  </si>
  <si>
    <t>ค่าซ่อมคอมพิวเตอร์ กองการศึกษา จำนวน 1 รายการ</t>
  </si>
  <si>
    <t>ค่าจ้างเหมาซ่อมแซมเครื่องคอมพิวเตอร์และเปลี่ยนเมนบอร์ดเครื่องคอมพิวเตอร์ จำนวน 1 ชุด</t>
  </si>
  <si>
    <t>ค่าจ้างเหมาจัดเก็บขยะจำนวน 11 หมู่บ้าน ประจำเดือน ธันวาคม 2567</t>
  </si>
  <si>
    <t>จ้างเหมาจัดทำป้ายต่างๆ ตามกิจกรรมป้องกันและลดอุบัติเหตุทางถนนช่วงเทศกาลสำคัญ (เทศกาลปีใหม่ 2568)</t>
  </si>
  <si>
    <t>บริษัท แมรี แอน แดรี โปรดักส์ จำกัด</t>
  </si>
  <si>
    <t>เจริญพัชร์</t>
  </si>
  <si>
    <t>หัวทะเลอิงค์เจ็ต</t>
  </si>
  <si>
    <t>ค่าก่อสร้างถนน คสล.เททับถนนแอสฟัลท์ติกคอนกรีต ต่อจากตัวเดิมโนนหัวช้าง พร้อมวางท่อบ้านขนายดี หมู่ 10</t>
  </si>
  <si>
    <t>ค่าวางท่อระบายน้ำเดิมสี่แยกบ้านหมอโหน่งถึงโรงจอดรถกำนันธนกร บ้านบิง หมู่ 5</t>
  </si>
  <si>
    <t>ค่าก่อสร้างถนน คสล.บ้านสำโรง - บ้านกระสัง บ้านสำโรงกระจาย หมู่ 3</t>
  </si>
  <si>
    <t>ค่าก่อสร้างถนน คสล..จากบ้านนายปิ่น - บ้านสำโรง บ้านขามโนนันติ หมู่ 9</t>
  </si>
  <si>
    <t>ค่าก่อสร้างวางท่อระบายน้ำต่อจากตัวเดิม ซอยบ้านนายลับ เสียดกลาง เพื่อเชื่อมต่อท่อระบายน้ำสายหน้า อบต.เก่า บ้านบิงพัฒนา หมู่ 12</t>
  </si>
  <si>
    <t>จัดซ้อใบเสร็จค่าจัดเก็บขยะมูลฝอย จำนวน 4,000 ชุด</t>
  </si>
  <si>
    <t>ค่าจัดซื้อครุภัณฑ์คอมพิวเตอร์เครื่องพิมพ์แบบหมึกพร้อมติดตั้งถังหมึกพิมพ์จำนวน 1 เครื่อง ให้แก่ บริษัท โชคเพิ่มพูน 2023 จำกัด</t>
  </si>
  <si>
    <t>ค่าจัดซื้อครุภัณฑ์สำนักงาน (เก้าอี้) จำนวน 3 รายการ ให้แก่ บริษัท โชคเพิ่มพูน 2023 จำกัด</t>
  </si>
  <si>
    <t>ค่าจัดซื้อครุภัณฑ์ไฟฟ้าและวิทยุเครื่องขยายเสียงแบบลากจูง จำนวน 1 เครื่อง ให้แก่บริษัท โชคเพิ่มพูน 2023 จำกัด</t>
  </si>
  <si>
    <t>ค่าจัดซื้อครุภัณฑ์งานบ้านงานครัว จำนวน 3 รายการ ให้แก่ บริษัท โชคเพิ่มพูน 2023 จำกัด</t>
  </si>
  <si>
    <t>ค่าจัดซื้อครุภัณฑ์คอมพิวเตอร์เครื่องพิมพ์เลเซอร์ จำนวน 1 เครื่อง ให้แก่บริษัท โชคเพิ่มพูน 2023 จำกัด</t>
  </si>
  <si>
    <t>ค่าจัดซื้อครุภัณฑ์คอมพิวเตอร์และเครื่องพิมพ์ จำนวน 2 รายการ ให้แก่ บริษัท โชคเพิ่มพูน 2023 จำกัด</t>
  </si>
  <si>
    <t>ค่าซ่อมแซมกล้องวงจรปิดสำนักงาน จำนวน 1 งาน</t>
  </si>
  <si>
    <t>ค่าจัดซื้อวัสดุสำนักงานกองคลัง จำนวน 9 รายการ</t>
  </si>
  <si>
    <t>ค่าจ้างเหมาถ่ายเอกสาร ประจำเดือนมกราคม 2568 ให้กับร้านลัดดาวัลย์</t>
  </si>
  <si>
    <t>ภาษีแก่ประชาชนที่อยู่ในข่ายต้องเสียภาษี จำนวน 12 ป้าย</t>
  </si>
  <si>
    <t>จ้างเหมาจ่ายใบเสร็จค่าขยะให้กับผู้ใช้บริการจัดเก็บขยะ ตรวจสอบปริมาณขยะ และตรวจถังขยะ 10 หมู่บ้าน จำนวน 938 ราย</t>
  </si>
  <si>
    <t>ห้างหุ้นส่วนจำกัด เอส พี เอส ก่อสร้าง 2022</t>
  </si>
  <si>
    <t>ห้างหุ้นส่วนจำกัด เอสพีเอส ก่อสร้าง 2022</t>
  </si>
  <si>
    <t>ห้างหุ้นส่วนจำกัด ภูมิชัย เซอร์วิส</t>
  </si>
  <si>
    <t>บริษัท โชคเพิ่มพูน 2023 จำกัด</t>
  </si>
  <si>
    <t>บริษัท แอมเน็ต ไอที โซลูชั่น แอนด์ เอ็นจิเนียริ่ง จำกัด</t>
  </si>
  <si>
    <t>นายสิทธิโชค เนียมแตง</t>
  </si>
  <si>
    <t>หัวทะเลอิงค์เจ็ท</t>
  </si>
  <si>
    <t>เลขที่สัญญา 16/2568  ลงวันที่ 20/01/2568</t>
  </si>
  <si>
    <t>เลขที่สัญญา 17/2568 ลงวันที่ 20/01/2568</t>
  </si>
  <si>
    <t>เลขที่สัญญา 18/2568 ลงวันที่ 20/01/2568</t>
  </si>
  <si>
    <t xml:space="preserve">เลขที่สัญญา 20/2568   ลงวันที่20/01/2568             </t>
  </si>
  <si>
    <t>สัญญาเลขที่ 21/2568 ลงวันที่20/01/2568</t>
  </si>
  <si>
    <t>เลขที่สัญญา 22/2568  ลงวันที่ 20/01/2568</t>
  </si>
  <si>
    <t>เลขที่สัญญา 23/2568   ลงวันที่ 15/01/2568</t>
  </si>
  <si>
    <t>เลขที่สัญญา 23/2568 ลงวันที่ 23/01/2568</t>
  </si>
  <si>
    <t>เลขที่สัญญา 26/2568   ลงวันที่ 2/01/2568</t>
  </si>
  <si>
    <t>เลขที่สัญญา 26/2568 ลงวันที่ 23/01/2568</t>
  </si>
  <si>
    <t>เลขที่สัญญา 31/2568  ลงวันที่ 31/01/2568</t>
  </si>
  <si>
    <t>ค่าโครงการอาหารเสริม (นม) รร.สพฐ จำนวน 5 โรงเรียน และศูนย์พัฒนาเด็กเล็ก จำนวน 2 ศูนย์ (มี.ค - พ.ค 2568)</t>
  </si>
  <si>
    <t>ค่าปรับปรุงซ่อมแซมถนน คสล.สายหลัก (เททับ) จากหน้าบ้านนายคง ขุนทอง ถึงแยกวัดกระสัง พร้อมลงหินคลุกไหล่ทาง บ้านกระสัง หมู่ 6</t>
  </si>
  <si>
    <t>ค่าก่อสร้างถนนดินพร้อมลงหินคลุกถนนสายบ้านเพชรสำโรง ไปถึง นานายแฉล้ม แทนกลาง บ้านเพชร หมู่ 1</t>
  </si>
  <si>
    <t>ค่าก่อสร้างถนนหินคลุก จากวัดบ้านเพชร ถึง บ้านนายสักชัย ชัยพูน ลงหินคลุก บ้านบุ หมู่ 4</t>
  </si>
  <si>
    <t>ค่าปรับปรุงซ่อมแซมถนนดินหินคลุก พร้อมเสริมดิน จากโรงงานบีเคเค - นานายนาค บ้านสำโรงกระจาย หมู่ 3</t>
  </si>
  <si>
    <t>โครงการจัดซื้อวัสดุสำนักงาน ตรายาง จำนวน 3 รายการ (สำนักปลัด)</t>
  </si>
  <si>
    <t>ค่าชุดกีฬาโครงการกีฬาด้านยาเสพติดประจำปี 2568 จำนวนทั้งสิ้น 104,840</t>
  </si>
  <si>
    <t>ค่าจัดซื้ออุปกรณ์กีฬาที่ใช้ในการแข่งขันโครงการกีฬาต้านยาเสพติด ปี 2568 รวมทั้งสิ้น 12,220</t>
  </si>
  <si>
    <t>ค่าจัดซื้อถ้วยรางวัลสำหรับนักกีฬาโครงการกีฬาต้านยาเสพติด ปี 2568 รวมทั้งสิ้น 31,650 บาท</t>
  </si>
  <si>
    <t>ค่าจัดซื้อเสื้อกีฬาสำหรับผู้บริหารท้องถิ่น ผู้ช่วยบริหาร เจ้าหน้าที่ ผู้จัดการแข่งขัน โครงการกีฬาต้านยาเสพติด ปี 2568 จำนวน 1 งานรวมทั้งสิ้น 15,675 บาท</t>
  </si>
  <si>
    <t>โครงการจัดซื้อวัสดุอื่น (ฝาปิดส้วมทองเหลือง) (สำนักปลัด)</t>
  </si>
  <si>
    <t>ค่าซ่อมเครื่องปริ้นเตอร์ จำนวน 1,050 บาท</t>
  </si>
  <si>
    <t>โครงการจัดซื้อวัสดุสำนักงาน จำนวน 24 รายการ (สำนักปลัด)</t>
  </si>
  <si>
    <t>ค่าจ้างเหมาจ่ายใบเสร็จค่าขยะให้กับผู้ใช้บริการจัดเก็บขยะ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937 ราย</t>
  </si>
  <si>
    <t>บริษัท แมรี่ แอน แดรี โปรดักส์ จำกัด</t>
  </si>
  <si>
    <t>ห้างหุ้นส่วนจำกัด ส.เจริญทรัพย์ 2022</t>
  </si>
  <si>
    <t>ห้างหุ้นส่วนจำกัด ธนกรเจริญทรัพย์</t>
  </si>
  <si>
    <t>พัณณ์ณกร</t>
  </si>
  <si>
    <t>นางสาวกนกวรรณ แช่มช้อย</t>
  </si>
  <si>
    <t>เลขที่สัญญา 24/2568 ลงวันที่ 5/02/2568</t>
  </si>
  <si>
    <t>เลขที่สัญญา 26/2568 ลงวันที่ 7/02/2568</t>
  </si>
  <si>
    <t>เลขที่สัญญา 27/2568 ลงวันที่7/02/2568</t>
  </si>
  <si>
    <t>เลขที่สัญญา 28/2568 ลงวันที่ 7/02/2568</t>
  </si>
  <si>
    <t>เลขที่สัญญา 28/2568 ลงวันที่ 10/02/2568</t>
  </si>
  <si>
    <t>เลขที่สัญญา 29/2568  ลงวันที่ 14/02/2568</t>
  </si>
  <si>
    <t>เลขที่สัญญา 29/2568 ลงวันที่ 7/02/2568</t>
  </si>
  <si>
    <t>เลขที่สัญญา 29/2568   ลงวันที่ 10/02/2568</t>
  </si>
  <si>
    <t>เลขที่สัญญา 37/2568 ลงวันที่ 26/02/2568</t>
  </si>
  <si>
    <t>ค่าก่อสร้างถนน คสล.(เททับ) จากบ้านนางจวน - บ้านนางพวง ตามกลาง บ้านขามชั่งโค หมู่ 2</t>
  </si>
  <si>
    <t>ค่าก่อสร้างท่อระบายน้ำ จากบ้านนายอำนวย ถึง บ้านนางทวี บ้านดอนขวาง หมู่ 8</t>
  </si>
  <si>
    <t>ค่าก่อสร้างถนน คสล.(เททับ) จากบ้านนายยอด เนียมโพธิ์ ถึง บ้านนางสมจิตต์ บินกลาง บ้านขามชั่งโค หมู่ 2</t>
  </si>
  <si>
    <t>ค่าปรับปรุงซ่อมแซมถนนดินหินคลุก เหมืองใหญ่กระสังทั้งสองฝั่ง บ้านกระสัง หมู่ 6</t>
  </si>
  <si>
    <t>ค่าก่อสร้างถนนหินคลุก จากเหมืองใหญ่-ท่าปลู บ้านขามโนนสันติ หมู่ 9</t>
  </si>
  <si>
    <t>ค่าก่อสร้างถนน คสล.จากบ้านผู้ช่วยวรรณกุล ถึงสระใหม่ พร้อมวางท่อระบายน้ำ บ้านบุ หมู่ 4</t>
  </si>
  <si>
    <t xml:space="preserve">จัดซื้อวัสดุงานบ้านงานครัว ศพด.ขามโนนสันติ </t>
  </si>
  <si>
    <t>จัดซื้อวัสดุงานบ้านงานครัว ศพด.บิงมิตรภาพ</t>
  </si>
  <si>
    <t>จ้างเหมาถ่ายเอกสาร ประจำเดือน มีนาคม 2568</t>
  </si>
  <si>
    <t>ค่าจ้างเหมาถ่ายเอกสาร ประจำเดือน เมษายน 2568</t>
  </si>
  <si>
    <t>ค่าจัดซื้อวัสดุสำนักงาน (กองคลัง)</t>
  </si>
  <si>
    <t>จัดซื้อวัสดุวิทยาศาสตร์ ศูนย์พัฒนาเด็กเล็ก จำนวน 2 ศูนย์ (กองการศึกษา)</t>
  </si>
  <si>
    <t>ค่าซ่อมแซมเครื่องคอมพิวเตอร์ กองคลังเลขที่ครุภัณฑ์ 416-60-0024/2 จำนวน 1 รายการ</t>
  </si>
  <si>
    <t>โครงการจัดซื้อรูปหล่อรัชกาลทที่ 5 (ทรงยืน) และพานพร้อมดอกไม้พลาสติกโทนสีชมพู (สำนักปลัด)</t>
  </si>
  <si>
    <t>ค่าซ่อมคอมพิวเตอร์ กองการศึกษา จำนวน 1 เครื่อง</t>
  </si>
  <si>
    <t>ค่าวัสดุไฟฟ้าและวิทยุสำหรับไฟฟ้าสาธารณะ (กองช่าง)</t>
  </si>
  <si>
    <t>ค่าจัดซื้อเก้าอี้ ศพด.บ้านบิงมิตรภาพ จำนวน 2 ตัว</t>
  </si>
  <si>
    <t>จ้างเหมาวงมโหรีโครงการงานฉลองวันแห่งชัยชนะของท้าวสุรนารี ปี 2568</t>
  </si>
  <si>
    <t>ค่าจัดซื้อโต๊ะเก้าอี้สำนักงานกองการศึกษา จำนวน 1 ชุด</t>
  </si>
  <si>
    <t>จัดซื้อแบตเตอร์รี่ พร้อมเปลี่ยนแบตเตอร์รี่ รถยนต์ส่วนกลาง กธ 9624 นม</t>
  </si>
  <si>
    <t>จ้างเหมาบำรุงและซ่อมแซมทรัพย์สินเครื่องปรับอากาศสำนักงาน จำนวน 14 ตัว</t>
  </si>
  <si>
    <t>ค่าจัดซื้อ ทีวี แอล อี ดี (TV LED) แบบ Smart ขนาด 55 นิ้ว จำนวน 1 เครื่อง</t>
  </si>
  <si>
    <t>ค่าจัดซื้องานบ้านงานครัว สำนักปลัด จำนวน 4 รายการ</t>
  </si>
  <si>
    <t>โครงการจัดซื้อวัสดุสำนักงาน ตรายางหัวหน้าสำนักปลัด จำนวน 1 รายการ</t>
  </si>
  <si>
    <t xml:space="preserve">ค่าจ้างเหมารถโดยสารปรับอากาศไม่ประจำทางเพื่อใช้สำหรับเดินทางโครงการศึกษาดูงาน คณะผู้บริหาร ประจำปีงบประมาณ 2568 </t>
  </si>
  <si>
    <t>ค่าโครงการจัดซื้อวัสดุคอมพิวเตอร์ จำนวน 5 รายการ (สำนักปลัด)</t>
  </si>
  <si>
    <t>ค่าจัดซื้อวัสดุการเรียนการสอน ศพด.บ้านบิงมิตรภาพ จำนวน 18 รายการ</t>
  </si>
  <si>
    <t>ค่าจัดซื้อวัสดุการเรียนการสอน ศพด.บ้านขามโนนสันดิ จำนวน 18 รายการ</t>
  </si>
  <si>
    <t>ค่าจ้างเหมาจ่ายใบเสร็จค่าขยะให้กับผู้ใช้บริการจัดเก็บขยะ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936 ราย ประจำเดือน มีนาคม 2568</t>
  </si>
  <si>
    <t>ห้างหุ้นส่วนจำกัด หงส์ร่อนการโยธา</t>
  </si>
  <si>
    <t>ห้างหุ้นส่วนจำกัด ธนัญชนกยิ่งเจริญ</t>
  </si>
  <si>
    <t>ห้างหุ้นส่วนจำกัด เอสพีเอสก่อสร้าง 2022</t>
  </si>
  <si>
    <t>นายสายัณห์ ไหวดี</t>
  </si>
  <si>
    <t>นายยุทธนา ตอบกลาง</t>
  </si>
  <si>
    <t>นายอนุชา ชัยกลาง</t>
  </si>
  <si>
    <t>นางบุญเลิศ ภักดีแก้ว</t>
  </si>
  <si>
    <t>เลขที่สัญญา 11/2568 ลงวันที่ 7/03/2568</t>
  </si>
  <si>
    <t>เลขที่สัญญา 12/2568 ลงวันที่ 7/03/2568</t>
  </si>
  <si>
    <t>เลขที่สัญญา 13/2568 ลงวันที่ 7/03/2568</t>
  </si>
  <si>
    <t>เลขที่สัญญา 14/2568 ลงวันที่ 14/03/2568</t>
  </si>
  <si>
    <t>เลขที่สัญญา 16/2568 ลงวันที่ 28/03/2568</t>
  </si>
  <si>
    <t>เลขที่สัญญา 15/2568 ลงวันที่ 20/03/2568</t>
  </si>
  <si>
    <t xml:space="preserve">เลขที่สัญญา 31/2568  ลงวันที่ 10/03/2568             </t>
  </si>
  <si>
    <t>เลขที่สัญญา 32/2568     ลงวันที่ 10/03/2568</t>
  </si>
  <si>
    <t>เลขที่สัญญา 33/2568 ลงวันที่ 3/03/2568</t>
  </si>
  <si>
    <t xml:space="preserve">เลขที่สัญญา 33/2568 ลงวันที่ 10/03/2568             </t>
  </si>
  <si>
    <t>เลขที่สัญญา 34/2568 ลงวันที่ 11/03/2568</t>
  </si>
  <si>
    <t>เลขที่สัญญา 34/2568  ลงวันที่ 14/03/2568</t>
  </si>
  <si>
    <t>เลขที่สัญญา 35/2568 ลงวันที่ 11/03/2568</t>
  </si>
  <si>
    <t>เลขที่สัญญา 35/2568 ลงวันที่ 14/03/2568</t>
  </si>
  <si>
    <t>เลขที่สัญญา 36/2568  ลงวันที่ 11/03/2568</t>
  </si>
  <si>
    <t>เลขที่สัญญา 37/2568   ลงวันที่ 12/03/2568</t>
  </si>
  <si>
    <t>เลขที่สัญญา 38/2568 ลงวันที่ 21/03/2568</t>
  </si>
  <si>
    <t>เลขที่สัญญา 38/2568   ลงวันที่ 14/03/2568</t>
  </si>
  <si>
    <t>สัญญาเลขที่ 39/2568 ลงวันที่ 14/03/2568</t>
  </si>
  <si>
    <t>เลขที่สัญญา 39/2568 ลงวันที่ 24/03/2568</t>
  </si>
  <si>
    <t>เลขที่สัญญา 41/2568 ลงวันที่ 14/03/2568</t>
  </si>
  <si>
    <t>เลขที่สัญญา 41/2568 ลงวันที่ 19/03/2568</t>
  </si>
  <si>
    <t>สัญญาเลขที่ 42/2568 ลงวันที่ 19/03/2568</t>
  </si>
  <si>
    <t>เลขที่สัญญา 42/2568   ลงวันที่ 31/03/2568</t>
  </si>
  <si>
    <t>เลขที่สัญญา 43/2568  ลงวันที่ 21/03/2568</t>
  </si>
  <si>
    <t>เลขที่สัญญา 43/2568 ลงวันที่ 24/03/2568</t>
  </si>
  <si>
    <t>เลขที่สัญญา 44/2568    ลงวันที่ 24/03/2568</t>
  </si>
  <si>
    <t>เลขที่สัญญา 44/2568 ลงวันที่ 31/03/2568</t>
  </si>
  <si>
    <t>ค่าก่อสร้างถนน คสล.สายรอบนอกบ้านนายสงัด ลือเดช ถึงหนองสำนัก(ต่อตัวเดิม) บ้านบิงพัฒนา หมู่ 12</t>
  </si>
  <si>
    <t>ค่าก่อสร้างถนน คสล.บ้านนางอาฤทธิ - บ้านนายทม ต่อจากตัวเดิม บ้านสำโรงกระจาย หมู่ 3</t>
  </si>
  <si>
    <t>ค่าก่อสร้างถนนหินคลุก รอบดอนแต้ว บ้านเพชร หมู่ 1</t>
  </si>
  <si>
    <t>ค่าก่อสร้างถนน คสล. บ้านกระสัง-บ้านสำโรงกรจาย บ้านกระสัง หมู่ 6</t>
  </si>
  <si>
    <t>ค่าจ้างเหมาจัดทำป้ายโครงการตั้งจุดบริการช่วงเทศกาลสงกรานต์ ประจำปี 2568</t>
  </si>
  <si>
    <t>ค่าจัดซื้อน้ำดื่ม โครงการตั้งจุดบริการประชาชนและป้องกันอุบัติเหตุทางถนน ช่วงเทศกาลสำคัญ (เทศกาลสงกรานต์ 2568)</t>
  </si>
  <si>
    <t>ค่าซ่อมแซมรถบรรทุกขยะ ทะเบียน นม 88-3272</t>
  </si>
  <si>
    <t>ค่าวัสดุสำนักงาน กองการศึกษา จำนวน 18 รายการ</t>
  </si>
  <si>
    <t>ค่าจ้างเหมาซ่อมอุปกรณ์เครือข่ายอินเตอร์เน็ตในสำนักงาน อบต.บิง</t>
  </si>
  <si>
    <t>ค่าวัสดุก่อสร้าง (กองช่าง)</t>
  </si>
  <si>
    <t>ค่าจ้างเหมาบุคคลสำรวจสุนัขและแมว ครั้งที่ 1 ประจำปีงบประมาณ 2568</t>
  </si>
  <si>
    <t xml:space="preserve">ค่าซ่อมแซมรถบรรทุกขยะ หมายเลขทะเบียน นม 88-3272 </t>
  </si>
  <si>
    <t>จัดซื้อวัคซีนพิษสุนัขบ้า โครงการฉีดวัคซีนควบคุมป้องกันโรคพิษสุนัขบ้า ประจำปีงบประมาณ 2568</t>
  </si>
  <si>
    <t>โครงการจัดซื้อวัสดุจราจรสัญญาณไฟไซเรน</t>
  </si>
  <si>
    <t>ห้างหุ้นส่วนจำจำกัด เอสพีเอส ก่อสร้าง 2022</t>
  </si>
  <si>
    <t>ร้านหัวทะเลอิงค์เจ็ท</t>
  </si>
  <si>
    <t>บริษัท แอมเน็ตไอที โซลูชั่น แอนด์ เอ็นจิเนียริ่ง</t>
  </si>
  <si>
    <t>ห้างหุ้นส่วนจำกัด ตุ๊กตาวัสดุก่อสร้าง</t>
  </si>
  <si>
    <t>นางสาวศศิชา ธูปกลาง</t>
  </si>
  <si>
    <t>นายลับ เสียดกลาง</t>
  </si>
  <si>
    <t>ร้านแฮชชี ซัพพลาย โดยนางหอมจุล วุฒิเชาว์</t>
  </si>
  <si>
    <t>เลขที่สัญญา 17/2568 ลงวันที่ 10/04/2568</t>
  </si>
  <si>
    <t>สัญญาเลขที่ 18/2568 ลงวันที่ 23/04/2568</t>
  </si>
  <si>
    <t>เลขที่สัญญา 19/2568 ลงวันที่ 23/04/2568</t>
  </si>
  <si>
    <t>เลขที่สัญญา 20/2568   ลงวันที่ 29/04/2568</t>
  </si>
  <si>
    <t>เลขที่สัญญา 44/2568  ลงวันที่ 4/04/2568</t>
  </si>
  <si>
    <t>เลขที่สัญญา 45/2568  ลงวันที่ 4/04/2568</t>
  </si>
  <si>
    <t>เลขที่สัญญา 46/2568 ลงวันที่ 4/04/2568</t>
  </si>
  <si>
    <t>เลขที่สัญญา 46/2568 ลงวันที่ 17/04/2568</t>
  </si>
  <si>
    <t>เลขที่สัญญา 47/2568   ลงวันที่ 17/04/2568</t>
  </si>
  <si>
    <t>เลขที่สัญญา 48/2568 ลงวันที่ 18/04/2568</t>
  </si>
  <si>
    <t>เลขที่สัญญา 48/2568   ลงวันที่ 18/04/2568</t>
  </si>
  <si>
    <t>เลขที่สัญญา 49/2568   ลงวันที่ 25/04/2568</t>
  </si>
  <si>
    <t>เลขที่สัญญา 49/2568   ลงวันที่ 22/04/2568</t>
  </si>
  <si>
    <t>สัญญาเลขที่ 50/2568 ลงวันที่ 22/04/2568</t>
  </si>
  <si>
    <t>ค่าวางท่อระบายน้ำ เพื่อเปิดทางข้างเหมืองใหญ่กระสัง บ้านกระสัง หมู่ 6</t>
  </si>
  <si>
    <t>ค่าก่อสร้างถนน คสล.จากบ้านขนายดี - ท่าเยี่ยม บ้านขนายดี หมู่ 10</t>
  </si>
  <si>
    <t>ค่าซ่อมแซมถนน คสล.ภายในหมู่บ้านที่ชำรุด บ้านหญ้าปลอก หมู่ 7</t>
  </si>
  <si>
    <t>ค่าก่อสร้างถนนแอสฟัลท์ติกคอนกรีต จากสี่แยกบ้านหมอโหน่งถึงบ้านนางชนินาถ บ้านบิง หมู่ 5</t>
  </si>
  <si>
    <t>ค่าจัดซื้อวัสดุสำนักงาน จำนวน 2 รายการ (กองคลัง)</t>
  </si>
  <si>
    <t>ค่าซ่อมแซมรถบรรทุกขยะ หมายเลขทะเบียน นม 88-3272</t>
  </si>
  <si>
    <t>ค่าโครงการจัดซื้อวัสดุคอมพิวเตอร์ จำนวน 1 รายการ (สำนักปลัด)</t>
  </si>
  <si>
    <t>ค่าจ้างเหมาบริการสำหรับโครงการจ้างสำรวจความพึงพอใจของผู้รับบริการขององค์การบริหารส่วนตำบลบิง ประจำปีงบประมาณ 2568</t>
  </si>
  <si>
    <t xml:space="preserve">ค่าโครงการจัดซื้อวัสดุยานพาหนะและขนส่ง ยางนอกใน และยางรองคอ </t>
  </si>
  <si>
    <t>บริษัท พิมาย-วังหิน ออโต้ คาร์ จำกัด</t>
  </si>
  <si>
    <t>นายนพรัตน์ ชอบธรรม</t>
  </si>
  <si>
    <t>พัณณ์ณกร โดย นางสาวปาณิสรา คำพัน์</t>
  </si>
  <si>
    <t>มหาวิทยาลัยราชภัฎนครราชสีมา</t>
  </si>
  <si>
    <t>ร้านยักษ์ใหญ่ออโต้เซอร์วิส โดย นายกฤษฎา รุ่งศิริอมรกุล</t>
  </si>
  <si>
    <t>เลขที่สัญญา 21/2568 ลงวันที่ 8/05/2568</t>
  </si>
  <si>
    <t>เลขที่สัญญา 22/2568 ลงวันที่ 8/05/2568</t>
  </si>
  <si>
    <t>เลขที่สัญญา 23/2568 ลงวันที่ 20/05/2568</t>
  </si>
  <si>
    <t>เลขที่สัญญา 24/2568 ลงวันที่ 29/05/2568</t>
  </si>
  <si>
    <t>เลขที่สัญญา 52/2568 ลงวันที่ 6/05/2568</t>
  </si>
  <si>
    <t>เลขที่สัญญา 55/2568 ลงวันที่ 13/05/2568</t>
  </si>
  <si>
    <t>เลขที่สัญญา 56/2568 ลงวันที่ 19/05/2568</t>
  </si>
  <si>
    <t>เลขที่สัญญา 57/2568 ลงวันที่ 22/05/2568</t>
  </si>
  <si>
    <t>เลขที่สัญญา 59/2568  ลงวันที่ 20/05/2568</t>
  </si>
  <si>
    <t>ค่าอาหารเสริม(นม) รร.สพฐ 5 แห่ง ภาคเรียนที่ 1/2568 และ ศูนย์พัฒนาเด็กเล็ก 2 ศูนย์ ภาคเรียนที่ 1/2568</t>
  </si>
  <si>
    <t>ค่าก่อสร้างถนน คสล.(เททับ) จากบ้านนายสัตยยาลสารถาพ ถึง หน้าโรงเรียนบ้านขามชั่งโค หมู่ 2</t>
  </si>
  <si>
    <t>ค่าก่อสร้างถนนหินคลุกสายใหม่ยอด-จันทร์ จากศาลตาปู่ ถึงสุดคลองชั่งโค บ้านขามชั่งโค หมู่ 2</t>
  </si>
  <si>
    <t>ค่าซ่อมแซมถนนหินคลุกเหมืองใหญ่จากลาดยางถึงบ้านหญ้าปลอก บ้านขามชั่งโค หมู่ 2</t>
  </si>
  <si>
    <t>ค่าก่อสร้างถนนแอสฟัลท์ติกคอนกรีต บ้านขามโนนสันติ จากโรงเรียนบ้านขามชั่งโค - บ้านกระสัง บ้านขามโนนสันติ หมู่ 9</t>
  </si>
  <si>
    <t>ค่าจ้างเหมาถ่ายเอกสาร ประจำเดือน มิถุนายน 2568</t>
  </si>
  <si>
    <t>จ้างเหมาจ่ายใบเสร็จค่าขยะให้กับผู้ใช้บริการจัดเก็บขยะ ตรวจสอบปริมาณขยะและตรวจสอบถังขยะ 10 หมู่บ้าน จำนวน 938 ราย</t>
  </si>
  <si>
    <t>จ้างเหมาทำผ้าคลุมโต๊ะอเนกประสงค์ จำนวน 12 ผืน และผ้าคลุมเก้าอี้ จำนวน 24 ผืน</t>
  </si>
  <si>
    <t>ค่าจัดซื้อครุภัณฑ์สำนักงาน (ตู้เก็บเอกสาร จำนวน 2 ตู้) กองคลัง</t>
  </si>
  <si>
    <t>ค่าจัดซื้อครุภัณฑ์สำนักงาน (เก้าอี้สำนักงาน จำนวน 3 ตัว) กองคัลง</t>
  </si>
  <si>
    <t>ร้านลัดดาวัลย์ โดย นายสิทธิโชค เนียมแตง</t>
  </si>
  <si>
    <t>เลขที่สัญญา 7/2568    ลงวันที่ 6/06/2568</t>
  </si>
  <si>
    <t>เลขที่สัญญา 25/2568  ลงวันที่ 9/06/2568</t>
  </si>
  <si>
    <t xml:space="preserve">เลขที่สัญญา 26/2568 ลงวันที่ 17/06/2568          </t>
  </si>
  <si>
    <t>เลขที่สัญญา 27/2568 ลงวันที่ 17/06/2568</t>
  </si>
  <si>
    <t>เลขที่สัญญา 28/2568   ลงวันที่ 24/06/2568</t>
  </si>
  <si>
    <t>สัญญาเลขที่ 63/2568 ลงวันที่ 4/06/2568</t>
  </si>
  <si>
    <t>เลขที่สัญญา 64/2568 ลงวันที่ 23/06/2568</t>
  </si>
  <si>
    <t>เลขที่สัญญา 66/2568 ลงวันที่ 10/06/2568</t>
  </si>
  <si>
    <t>สัญญาเลขที่ 67/2568 ลงวันที่ 11/06/2568</t>
  </si>
  <si>
    <t xml:space="preserve">ค่าก่อสร้างถนน คสล. จากบ้านนางปิ่น - บ้านสำโรง ข้านขามชั่งโค หมู่ 9 </t>
  </si>
  <si>
    <t>ค่าซ่อมแซมถนน คสล.(เททับ) จากถนนสายหลัก - หน้าวัดกระสัง บ้านกระสัง หมู่ 6</t>
  </si>
  <si>
    <t>ค่าก่อสร้างถนน คสล.จากสามแยกตาเปลี่ยนถึงทางไปจันดุม บ้านดอนขวาง หมู่ 8</t>
  </si>
  <si>
    <t>ค่าก่อสร้างถนนหินคลุก สายไปสระโนนงิ้ว บ้านเพชร หมู่ 1</t>
  </si>
  <si>
    <t>จ้างเหมาถ่ายเอกสาร ประจำเดือน กรกฎาคม 2568</t>
  </si>
  <si>
    <t>ร้านลัดดาวัลย์ โดยนายสิทธิโชค เนียมแตง</t>
  </si>
  <si>
    <t>เลขที่สัญญา 29/2568 ลงวันที่ 3/07/2568</t>
  </si>
  <si>
    <t>เลขที่สัญญา 30/2568 ลงวันที่ 15/07/2568</t>
  </si>
  <si>
    <t>เลขที่สัญญา 31/2568 ลงวันที่ 22/07/2568</t>
  </si>
  <si>
    <t>เลขที่สัญญา 32/2568 ลงวันที่ 30/07/2568</t>
  </si>
  <si>
    <t>เลขที่สัญญา 66/2568    ลงวันที่ 1/07/2568</t>
  </si>
  <si>
    <t>ค่าจ้างเหมาบริการ ติดตั้งมิเตอร์ไฟฟ้าพร้อมจ่ายไฟ ณ ศูนย์พัฒนาเด็กเล็กบ้านขามโนนสันติ</t>
  </si>
  <si>
    <t>ค่าโครงการจัดซื้อวัสดุงานรัฐพิธีใช้สำหรับตกแต่งสถานที่ เพื่อเตรียมความพร้อมเนื่องในโอกาสวันเฉลิมพระเกียรติพระบาทสมเด็จพระเจ้าอยู่หัว และงานรัฐพิธีอื่นๆ</t>
  </si>
  <si>
    <t>ค่าเปลี่ยนตลับหมึก Cannon 287 เบอร์ 811  จำนวน 1 ตลับ (กองช่าง) เลขครุภัณฑ์ 478-59-0006</t>
  </si>
  <si>
    <t>ค่าครุภัณฑ์คอมพิวเตอร์และฉีดหมึกพร้อมติดตั้งถังหมึกพิมพ์ (กองการศึกษา)</t>
  </si>
  <si>
    <t>จ้างเหมาจัดทำป้ายไวนิลโครงการฝึกอบรมอาชีพระยะสั้น ประจำปีงบประมาณ 2568</t>
  </si>
  <si>
    <t>ค่าจัดซื้อวัสดุสำนักงาน จำนวน 9 รายการ (สำนักปลัด)</t>
  </si>
  <si>
    <t>จ้างเหมาจัดทำป้ายไวนิลเพื่อประชาสัมพันธ์ในการประชุมสภาองค์การบริหารส่วนตำบลบิง</t>
  </si>
  <si>
    <t>ค่าโครงการจัดซื้อวัสดุงานบ้านงานครัว จำนวน 4 รายการ (สำนักปลัด)</t>
  </si>
  <si>
    <t>นายประจักษ์ มานะดี</t>
  </si>
  <si>
    <t>มั่งคั่งทรัพย์ 2018 จำกัด</t>
  </si>
  <si>
    <t>ร้านหัวทะเลิงค์เจ็ท</t>
  </si>
  <si>
    <t>เลขที่สัญญา 70/2568 ลงวันที่ 8/07/2568</t>
  </si>
  <si>
    <t>เลขที่สัญญา 71/2568 ลงวันที่ 7/07/2568</t>
  </si>
  <si>
    <t>เลขที่สัญญา 71/2568 ลงวันที่ 16/07/2568</t>
  </si>
  <si>
    <t>เลขที่สัญญา 72/2568 ลงวันที่ 7/07/2568</t>
  </si>
  <si>
    <t>เลขที่สัญญา 72/2568   ลงวันที่ 14/07/2568</t>
  </si>
  <si>
    <t>สัญญาเลขที่ 73/2568 ลงวันที่ 7/07/2568</t>
  </si>
  <si>
    <t>เลขที่สัญญา 73/2568 ลงวันที่ 15/07/2568</t>
  </si>
  <si>
    <t>เลขที่สัญญา 75/2568   ลงวันที่ 7/07/2568</t>
  </si>
  <si>
    <t>ค่าวัสดุไฟฟ้าและวิทยุสำหรับงานไฟฟ้าสาธารณะ (กองช่าง)</t>
  </si>
  <si>
    <t>จัดซื้อเครื่องคอมพิวเตอร์แบบฉีดหมึก จำนวน 1 เครื่อง (กองช่าง)</t>
  </si>
  <si>
    <t>ค่าจ้างเหมาทำป้ายไวนิลโครงการฝึกอบรมป้องกันและแก้ไขปัญหาเด็กจมน้ำ ประจำปีงบประมาณ 2568</t>
  </si>
  <si>
    <t>โครงการจัดซื้อวัสดุไฟฟ้าและวิทยุ (ไฟถนนและไฟพระบรมฉายาลักษณ์) จำนวน 4 รายการ (สำนักปลัด)</t>
  </si>
  <si>
    <t>ค่าจ้างเหมาซ่อมแซมบำรุงรักษาวัสดุอุปกรณ์ด้านอาคาร (ไฟฟ้าส่องสว่าง ศพด.บ้านบิงมิตรภาพ)</t>
  </si>
  <si>
    <t>จัดซื้อวัสดุซ่อมหลังคารั่วและวัสดุในห้องน้ำชำรุด (กองช่าง)</t>
  </si>
  <si>
    <t>ค่าวัสดุสำรวจกองช่าง จำนวน 4 รายการ</t>
  </si>
  <si>
    <t>ค่าวัสดุสำนักงาน กองช่าง จำนวน 7 รายการ</t>
  </si>
  <si>
    <t>โคราชทาวน์คอทคอม</t>
  </si>
  <si>
    <t>พัณณ์ณกร โดย นางสาวปาณิสรา คำพันธ์</t>
  </si>
  <si>
    <t>เลขที่สัญญา 75/2568 ลงวันที่ 8/07/2568</t>
  </si>
  <si>
    <t>เลขที่สัญญา 76/2568   ลงวันที่ 14/07/2568</t>
  </si>
  <si>
    <t>เลขที่สัญญา 76/2568 ลงวันที่ 18/07/2568</t>
  </si>
  <si>
    <t>เลขที่สัญญา 77/2568 ลงวันที่ 15/07/2568</t>
  </si>
  <si>
    <t>เลขที่สัญญา 77/2568 ลงวันที่ 23/07/2568</t>
  </si>
  <si>
    <t>เลขที่สัญญา 78/2568 ลงวันที่ 15/07/2568</t>
  </si>
  <si>
    <t>เลขที่สัญญา 79/2568 ลงวันที่ 15/07/2568</t>
  </si>
  <si>
    <t>เลขที่สัญญา 80/2568 ลงวันที่ 18/07/2568</t>
  </si>
  <si>
    <t xml:space="preserve">ค่าโครงการจัดซื้อถังขยะมูลฝอย ประจำหมู่บ้าน จำนวน 80 ใบ </t>
  </si>
  <si>
    <t>ค่าจัดซื้อเครื่องเล่นสนาม ศพด.บ้านบิง จำนวน 6 รายการ</t>
  </si>
  <si>
    <t>โครงการจัดซื้อวัสดุคอมพิวเตอร์ จำนวน 7 รายการ (สำนักปลัด)</t>
  </si>
  <si>
    <t>นายชัชวาลย์ คุ้มสุวรรณ</t>
  </si>
  <si>
    <t>บริษัท ชัชชุ์ชาญ จำกัด</t>
  </si>
  <si>
    <t>เลขที่สัญญา 81/2568 ลงวันที่ 18/07/2568</t>
  </si>
  <si>
    <t>เลขที่สัญญา 82/2568 ลงวันที่ 21/07/2568</t>
  </si>
  <si>
    <t>เลขที่สัญญา 83/2568 ลงวันที่ 21/07/2568</t>
  </si>
  <si>
    <t>โครงการก่อสร้างถนนแอสฟัลท์ติกคอนกรีตหน้าบ้านนายประชาถึงสามแยกบ้านนายเอี่ยม บ้านบิง หมู่ 5</t>
  </si>
  <si>
    <t xml:space="preserve">โครงการก่อสร้างถนน คสล.จากบ้านนางเคน จงเจริญสมบัติ ถึงบ้านนางพร ทาสันเทียะ บ้านบิงมิตรภาพ หมู่ 11 </t>
  </si>
  <si>
    <t>โครงการก่อสร้างถนนแอสฟัลท์ติกคอนกรีตจากทางเข้าบ้าน - โรงเรียนบ้านขามชั่งโค หมู่ 2</t>
  </si>
  <si>
    <t>ค่าจ้างเหมาถ่ายเอกสาร ประจำเดือน สิงหาคม 2568</t>
  </si>
  <si>
    <t>จ้างเหมาซ่อมกล้องวงจรปิดในสำนักงาน อบต.บิง</t>
  </si>
  <si>
    <t>ค่าจ้างเหมาบุคคลสำรวจสุนัขและแมว ครั้งที่ 2 ประจำปีงบประมาณ 2568</t>
  </si>
  <si>
    <t>ค่าซ่อมแซมรถยนต์ส่วนกลาง หมายเลขทะเบียน ขอ 8872</t>
  </si>
  <si>
    <t>บริษัทพิมาย-วังหิน  ออโต้ คาร์ จำกัด</t>
  </si>
  <si>
    <t>ห้างหุ้นส่วนจำกัด หงษ์ร่อนการโยธา</t>
  </si>
  <si>
    <t>บริษัท โตโยต้าไทยเย็น จำกัด สำนักงานใหญ่</t>
  </si>
  <si>
    <t>เลขที่สัญญา 33/2568 ลงวันที่ 7/8/2568</t>
  </si>
  <si>
    <t>สัญญาเลขที่ 33/2568ลงวันที่ 21/08/2568</t>
  </si>
  <si>
    <t>เลขที่สัญญา 35/2568 ลงวันที่ 28/08/2568</t>
  </si>
  <si>
    <t>เลขที่สัญญา 78/2568   ลงวันที่ 1/08/2568</t>
  </si>
  <si>
    <t>สัญญาเลขที่ 82/2568 ลงวันที่ 1/08/2568</t>
  </si>
  <si>
    <t>เลขที่สัญญา 82/2568   ลงวันที่ 22/08/2568</t>
  </si>
  <si>
    <t>เลขที่สัญญา 83/2568 ลงวันที่ 26/08/2568</t>
  </si>
  <si>
    <t>โครงการจัดซื้อวัสดุไฟฟ้าและวิทยุ จำนวน 1 งาน (สำนักปลัด)</t>
  </si>
  <si>
    <t>ค่าซ่อมแซมรถยนต์ส่วนกลาง หมายเลขทะเบียน กธ 9624</t>
  </si>
  <si>
    <t>จ้างเหมาจัดทำป้ายประชาสัมพันธ์ ประกาศเขตพื้นที่ห้ามผ่าน (รถบรรทุก) จำนวน 4 ป้าย</t>
  </si>
  <si>
    <t>ค่าจัดซื้อวัสดุสำนักงาน จำนวน 1 รายการ สำนักปลัด</t>
  </si>
  <si>
    <t>ค่าจัดซื้อวัสดุการเกษตร จำนวน 11 รายการ (สำนักปลัด)</t>
  </si>
  <si>
    <t>ค่าจัดซื้อวัสดุสำนักงาน จำนวน 2 รายการ กองคลัง</t>
  </si>
  <si>
    <t>โครงการจัดซื้อวัสดุงานรัฐพิธีใช้สำหรับตกตแงสถานที่ เพื่อเตรียมความพร้อมเนื่องในโอกาสวันเฉลิมพระเกียรติวันเฉลิมพระชนมพรรษาสมเด็จพระนางเจ้าสิริกิติ์ฯ</t>
  </si>
  <si>
    <t>สัญญาเลขที่ 84/2568 ลงวันที่ 4/08/2568</t>
  </si>
  <si>
    <t>เลขที่สัญญา 84/2568 ลงวันที่ 27/08/2568</t>
  </si>
  <si>
    <t>เลขที่สัญญา 85/2568 ลงวันที่ 29/08/2568</t>
  </si>
  <si>
    <t>เลขที่สัญญา 87/2568 ลงวันที่ 5/08/2568</t>
  </si>
  <si>
    <t>เลขที่สัญญา 89/2568  ลงวันที่ 5/08/2568</t>
  </si>
  <si>
    <t>เลขที่สัญญา 90/2568 ลงวันที่ 5/08/2568</t>
  </si>
  <si>
    <t>ค่าจัดซื้อใบเสร็จรับเงินค่าจัดเก็บขยะมูลฝอย</t>
  </si>
  <si>
    <t>ค่าวัสดุสำนักงาน กองช่าง จำนวน 2 รายการ</t>
  </si>
  <si>
    <t>ค่าวัสดุคอมพิวเตอร์ Power Supply ขนาด 550 วัตต์</t>
  </si>
  <si>
    <t>ค่าโครงการจัดซื้อวัสดุคอมพิวเตอร์ จำนวน 4 รายการ (สำนักปลัด)</t>
  </si>
  <si>
    <t xml:space="preserve">ค่าโครงการจัดซื้อวัสดุอื่น (ซ่อมแซมเลื่อยยนต์) </t>
  </si>
  <si>
    <t>ร้านพัณณ์ณกร โดย นางสาวปาณิสรา คำพันธ์</t>
  </si>
  <si>
    <t>เลขที่สัญญา 91/2568 ลงวันที่ 8/08/2568</t>
  </si>
  <si>
    <t>เลขที่สัญญา 94/2568 ลงวันที่ 19/08/2568</t>
  </si>
  <si>
    <t xml:space="preserve">เลขที่สัญญา 95/2568 ลงวันที่ 19/08/2568         </t>
  </si>
  <si>
    <t>เลขที่สัญญา 95/2568 ลงวันที่ 21/08/2568</t>
  </si>
  <si>
    <t>เลขที่สัญญา 96/2568 ลงวันที่ 26/08/2568</t>
  </si>
  <si>
    <t>ค่าบริการพื้นที่ดูแลและปรับปรุงเว็บไซต์และค่าต่อโดเมนเว็บไซต์</t>
  </si>
  <si>
    <t>โครงการก่อสร้างถนน คสล. (ขยายถนน) รอบนอกตะวันตกบ้าน และซ่อมแซมท่อระบายน้ำทุกจุก บ้านบิงพัฒนา หมู่ 12</t>
  </si>
  <si>
    <t xml:space="preserve">โครงการซ่อมแซมถนน คสล. โดยเสริมผิวแอสฟัลท์ติกคอนกรีต  จากบ้านนายธง เขยกลาง ถึงบ้านนางชม แทนกลาง บ้านบุ หมู่ 4 </t>
  </si>
  <si>
    <t xml:space="preserve">โครงการปรับปรุงซ่อมแซมต่อเติมศูนย์พัฒนาเด็กเล็กบ้านบิงมิตรภาพ </t>
  </si>
  <si>
    <t>จ้างเหมาจ่ายใบเสร็จค่าขยะ ให้กับผู้ใช้บริการจัดเก็บขยะ ตรวจสอบปริมาณขยะ และตรวจสอบถังขยะ 10 หมู่บ้าน จำนวน 938 ราย</t>
  </si>
  <si>
    <t>ค่าจ้างเหมาถ่ายเอกสาร ประจำเดือน กันยายน 2568</t>
  </si>
  <si>
    <t>ค่าจ้างเหมาจ่ายใบเสร็จขยะ (ประจำเดือนสิงหาคม 2568)</t>
  </si>
  <si>
    <t>บริษัท พี เอ เอส.เวิลด์คอมมิวนิเคชั่น จำกัด</t>
  </si>
  <si>
    <t>เลขที่สัญญา 3/2568    ลงวันที่ 8/10/2567</t>
  </si>
  <si>
    <t>เลขที่สัญญา 36/2568  ลงวันที่ 8/9/2568</t>
  </si>
  <si>
    <t>สัญญาเลขที่ 37/2568 ลงวันที่ 15/09/2568</t>
  </si>
  <si>
    <t>เลขที่สัญญา 38/2568 ลงวันที่ 26/09/2568</t>
  </si>
  <si>
    <t>เลขที่สัญญา 80/2568 ลงวันที่ 1/09/2568</t>
  </si>
  <si>
    <t>เลขที่สัญญา 86/2568 ลงวันที่ 1/09/2568</t>
  </si>
  <si>
    <t>สัญญาเลขที่ 88/2568ลงวันที่ 1/09/2568</t>
  </si>
  <si>
    <t>ค่าซ่อมแซมรถบรรทุกขยะ (เปลี่ยนสายดึงดั้ม) หมายเลขทะเบียน 88-3272 นม</t>
  </si>
  <si>
    <t>ค่าซ่อมเครื่องคอมพิวเตอร์ กองช่าง จำนวน 2 เครื่อง</t>
  </si>
  <si>
    <t xml:space="preserve">ค่าจ้างเหมาบริการปรับปรุงซ่อมแซมกระเบื้องชำรุดหลุดร่อน ศพด.บ้านขามโนนสันติ </t>
  </si>
  <si>
    <t>ค่าจ้างเหมาจัดทำป้ายไวนิลพระบรมฉายาลักษณ์พระบาทสมเด็จพระเจ้าอยู่หัว รัชกาลที่ 10 จำนวน 10 ป้าย</t>
  </si>
  <si>
    <t>ค่าจ้างซ่อมบำรุงรักษา ซ่อมไฟรถบรรทุกขยะ ทะเบียน นม 88-3272</t>
  </si>
  <si>
    <t>ค่าจัดซื้อวัสดุคอมพิวเตอร์ จำนวน 2 รายการ (กองคลัง)</t>
  </si>
  <si>
    <t>ค่าวัสดุก่อสร้าง กองช่าง จำนวน 14 รายการ</t>
  </si>
  <si>
    <t>ยักษ์ใหญ่ออโต้เซอร์วิส (สำนักงานใหญ่)</t>
  </si>
  <si>
    <t>ร้านโคราชทาวน์ดอทคอม</t>
  </si>
  <si>
    <t>สัญญาเลขที่ 89/2568 ลงวันที่ 4/9/2568</t>
  </si>
  <si>
    <t>เลขที่สัญญา 91/2568 ลงวันที่ 10/09/2568</t>
  </si>
  <si>
    <t>สัญญาเลขที่ 92/2568 ลงวันที่ 12/09/2568</t>
  </si>
  <si>
    <t>เลขที่สัญญา 93/2568 ลงวันที่ 16/09/2568</t>
  </si>
  <si>
    <t>เลขที่สัญญา 94/2568 ลงวันที่ 24/09/2568</t>
  </si>
  <si>
    <t>เลขที่สัญญา 97/2568 ลงวันที่ 1/09/2568</t>
  </si>
  <si>
    <t>เลขที่สัญญา 100/2568 ลงวันที่ 10/09/2568</t>
  </si>
  <si>
    <t>ค่าครุภัณฑ์ยานพาหนะและขนส่ง รถจักรยานยนต์ ขนาด 120 ซีซี (กองช่าง)</t>
  </si>
  <si>
    <t>ค่าจัดซื้อวัสดุสำนักงาน จำนวน 12 รายการ</t>
  </si>
  <si>
    <t>ค่าวัสดุคอมพิวเตอร์ กองช่าง จำนวน 4 รายการ</t>
  </si>
  <si>
    <t>ค่าโครงการจัดซื้อวัสดุงานรัฐพิธีใช้สำหรับตกแต่งสถานที่ พระบรมฉายาลักษณ์พานพุ่มดอกไม้แดงเนื่องในโอกาสวันพระราชสมภพ ครบ 100 ปี</t>
  </si>
  <si>
    <t>ค่าจัดซื้อวัสดุคอมพิวเตอร์ จำนวน 3 รายการ (กองคลัง)</t>
  </si>
  <si>
    <t>ค่าโครงการจัดซื้อวัสดุงานบ้านงานครัว จำนวน 12 รายการ (สำนักปลัด)</t>
  </si>
  <si>
    <t>ค่าจัดซื้อวัสดุสำนักงาน จำนวน 5 รายการ (กองคลัง)</t>
  </si>
  <si>
    <t>ห้างหุ้นส่วนจำกัด ซังเกษตรยนต์</t>
  </si>
  <si>
    <t>เลขที่สัญญา 101/2568 ลงวันที่ 8/09/2569</t>
  </si>
  <si>
    <t>เลขที่สัญญา 102/2568 ลงวันที่ 10/09/2568</t>
  </si>
  <si>
    <t>สัญญาเลขที่ 103/2568 ลงวันที่ 10/09/2568</t>
  </si>
  <si>
    <t>เลขที่สัญญา 104/2568 ลงวันที่ 10/09/2568</t>
  </si>
  <si>
    <t>สัญญาเลขที่ 105/2568 ลงวันที่ 10/09/2568</t>
  </si>
  <si>
    <t>เลขที่สัญญา 106/2568 ลงวันที่ 10/09/2568</t>
  </si>
  <si>
    <t>เลขที่สัญญา 107/2568   ลงวันที่ 16/09/2568</t>
  </si>
  <si>
    <t>เงินงบประมาณโครงการ</t>
  </si>
  <si>
    <t>จำนวนโครงการ</t>
  </si>
  <si>
    <t xml:space="preserve">รายงานสรุปผลการจัดซื้อจัดจ้างของ องค์การบริหารส่วนตำบลบิง </t>
  </si>
  <si>
    <t>ประจำปีงบประมาณ พ.ศ.2568</t>
  </si>
  <si>
    <t>ปัญหา/อุปสรรค</t>
  </si>
  <si>
    <t>2.การจัดซื้อจัดจ้างในช่วงสิ้นปีงบประมาณ มีการโอนเปลี่ยนแปลงงบประมาณและเร่งรัดการการใช้เงิน</t>
  </si>
  <si>
    <t>ข้อเสนอแนะ</t>
  </si>
  <si>
    <t>1.มีการเตรียมความพร้อมในการดำเนินการจัดซื้อจัดจ้างในการจัดทำขอบเขตงาน TOR  หรือรายละเอียด</t>
  </si>
  <si>
    <t>จัดซื้อจัดจ้างได้ตามกำหนดเวลา</t>
  </si>
  <si>
    <t>1.ระบบจัดซื้อจัดจ้างภาครัฐด้วยอิเล็กทรอนิกส์ (ระบบ e-GP) ขัดข้อง ส่งผลทำให้ไม่สามารถเข้าใช้งานระบบ</t>
  </si>
  <si>
    <t>ต้องปรับตามเงื่อนไขของสัญญา</t>
  </si>
  <si>
    <t>3.ผู้รับจ้างส่งสินค้าไม่ตรงตาม TOR  ส่งผลให้มีการเปลี่ยนแปลงสินค้าไปมา ก่อให้เกิดความล่าช้าและจำเป็น</t>
  </si>
  <si>
    <t>คุณลักษณะเฉพาะพัสดุด้วยความรอบคอบเพื่อให้การดำเนินงานถูกต้องครบถ้วน เป็นไปตามระเบียบที่</t>
  </si>
  <si>
    <t>เกี่ยวข้องสามารถก่อหนี้ผูกพันและเบิกจ่ายได้ทันภายในปีงบประมาณ</t>
  </si>
  <si>
    <t>2.เร่งรัดการดำเนินงาน โดยแจ้งให้ผู้มีหน้าที่รับผิดชอบหรือเกี่ยวข้องด้านการจัดซื้อจัดจ้างเร่งดำเนินการ</t>
  </si>
  <si>
    <t>เพื่อให้เป็นไปตามแผนที่กำหนด</t>
  </si>
  <si>
    <t>ลำดับที่ (2)</t>
  </si>
  <si>
    <t>วงเงินที่จัดซื้อ</t>
  </si>
  <si>
    <t>ราคากลาง</t>
  </si>
  <si>
    <t>วิธีซื้อ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</si>
  <si>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</si>
  <si>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</si>
  <si>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</si>
  <si>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</si>
  <si>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 xml:space="preserve">งานที่จัดซื้อหรือจัดจ้าง </t>
  </si>
  <si>
    <t>หรือจัดจ้าง (บาท)</t>
  </si>
  <si>
    <t>(บาท)</t>
  </si>
  <si>
    <t>หรือจ้าง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</si>
  <si>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</si>
  <si>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</si>
  <si>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</si>
  <si>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หรือข้อตกลงในการซื้อหรือการจ้าง</t>
  </si>
  <si>
    <t>(3)</t>
  </si>
  <si>
    <t>(4)</t>
  </si>
  <si>
    <t>(5)</t>
  </si>
  <si>
    <t>(6)</t>
  </si>
  <si>
    <t>(7)</t>
  </si>
  <si>
    <t>(8)</t>
  </si>
  <si>
    <t>(9)</t>
  </si>
  <si>
    <t>(10)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</si>
  <si>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</si>
  <si>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เลขที่สัญญา 8/2567  ลงวันที่ 6/11/2567</t>
  </si>
  <si>
    <t>เลขที่สัญญา 1/2568 ลงวันที่ 5/11/2567</t>
  </si>
  <si>
    <t>เลขที่สัญญา 1/2568  ลงวันที่ 19/11/2567</t>
  </si>
  <si>
    <t>เลขที่สัญญา 2/2568 ลงวันที่ 5/11/2567</t>
  </si>
  <si>
    <t>เลขที่สัญญา 3/2568 ลงวันที่ 11/11/2567</t>
  </si>
  <si>
    <t>เลขที่สัญญา 4/2568  ลงวันที่ 1/11/2567</t>
  </si>
  <si>
    <t>เลขที่สัญญา 4/2568 ลงวันที่ 14/11/2567</t>
  </si>
  <si>
    <t>เลขที่สัญญา 7/2568 ลงวันที่ 1/11/2567</t>
  </si>
  <si>
    <t>เลขที่สัญญา 8/2568 ลงวันที่ 26/11/2567</t>
  </si>
  <si>
    <t xml:space="preserve">เลขที่สัญญา 9/2568 ลงวันที่ 6/11/2567               </t>
  </si>
  <si>
    <t>เลขที่สัญญา 9/2568 ลงวันที่ 29/11/2567</t>
  </si>
  <si>
    <t>เลขที่สัญญา 11/2568 ลงวันที่ 6/11/2567</t>
  </si>
  <si>
    <t>เลขที่สัญญา 12/2568 ลงวันที่ 11/11/2567</t>
  </si>
  <si>
    <t>เลขที่สัญญา 13/2568 ลงวันที่ 11/11/2567</t>
  </si>
  <si>
    <t>เลขที่สัญญา 14/2568 ลงวันที่ 18/11/2567</t>
  </si>
  <si>
    <t xml:space="preserve">เลขที่สัญญา 15/2568 ลงวันที่ 29/11/2567              </t>
  </si>
  <si>
    <t xml:space="preserve">เลขที่สัญญา 10/2567  ลงวันที่ 3/12/2567            </t>
  </si>
  <si>
    <t>เลขที่สัญญา 12/2567  ลงวันที่ 20/12/2567</t>
  </si>
  <si>
    <t>เลขที่สัญญา 696/2567 ลงวันที่ 23/12/2567</t>
  </si>
  <si>
    <t>เลขที่สัญญา 1/2568 ลงวันที่ 29/12/2567</t>
  </si>
  <si>
    <t>สัญญาเลขที่ 16/2568  ลงวันที่ 2/12/2567</t>
  </si>
  <si>
    <t>เลขที่สัญญา 17/2568 ลงวันที่ 3/12/2567</t>
  </si>
  <si>
    <t>เลขที่สัญญา 18/2568 ลงวันที่ 4/12/2567</t>
  </si>
  <si>
    <t>เลขที่สัญญา 19/2568 ลงวันที่ 4/12/2567</t>
  </si>
  <si>
    <t>เลขที่สัญญา 21/2568 ลงวันที่ 18 /12/ 2567</t>
  </si>
  <si>
    <t>เลขที่สัญญา 21/2568  ลงวันที่ 20/12/2567</t>
  </si>
  <si>
    <t>เลขที่สัญญา 2/2568  ลงวันที่ 15/01/2568</t>
  </si>
  <si>
    <t>เลขที่สัญญา 3/2568  ลงวันที่ 23/01/2568</t>
  </si>
  <si>
    <t>เลขที่สัญญา 4/2568  ลงวันที่ 23/01/2568</t>
  </si>
  <si>
    <t>เลขที่สัญญา 5/2568  ลงวันที่ 31/01/2568</t>
  </si>
  <si>
    <t>เลขที่สัญญา 6/2568  ลงวันที่ 31/01/2568</t>
  </si>
  <si>
    <t>เลขที่สัญญา 14/2568 ลงวันที่ 3/01/2568</t>
  </si>
  <si>
    <t>เลขที่สัญญา 6/2568  ลงวันที่ 28/02/2568</t>
  </si>
  <si>
    <t xml:space="preserve">เลขที่สัญญา 7/2568  ลงวันที่ 7/02/2568            </t>
  </si>
  <si>
    <t>เลขที่สัญญา 8/2568  ลงวันที่ 17/02/2568</t>
  </si>
  <si>
    <t>เลขที่สัญญา 9/2568  ลงวันที่ 17/02/2568</t>
  </si>
  <si>
    <t>เลขที่สัญญา 10/2568 ลงวันที่ 28/02/2568</t>
  </si>
  <si>
    <t>เลขที่สัญญา 25/2568 ลงวันที่ 6/02/2568</t>
  </si>
  <si>
    <t xml:space="preserve">จ้างเหมาเต้นท์ ที่ใช้ในงานโครงการต้านยาเสพติด ปี 2568 จำนวน 6 หลัง จำนวน 4 วัน </t>
  </si>
  <si>
    <t xml:space="preserve">เลขที่สัญญา 61/2568  ลงวันที่ 04/06/2568            </t>
  </si>
  <si>
    <t>สัญญาเลขที่ 8/2568  ลงวันที่ 1/07/2568</t>
  </si>
  <si>
    <t>บริษัทพิมาย-วังหิน ออโต้ คาร์ จำกัด</t>
  </si>
  <si>
    <t xml:space="preserve">นางสาวปทิตตา ตอบกลาง  </t>
  </si>
  <si>
    <t>(ชื่อหน่วยงาน) องค์การบริหารส่วนตำบลบิง  อำเภอโนนสูง   จังหวัดนครราชสีมา</t>
  </si>
  <si>
    <t>แบบสรุปผลการดำเนินการจัดซื้อจัดจ้าง ในรอบเดือน  ตุลาคม 2567</t>
  </si>
  <si>
    <t>วันที่  31 เดือน  ตุลาคม  พ.ศ. 2567 (1)</t>
  </si>
  <si>
    <t>วันที่  29 เดือน  พฤศจิกายน พ.ศ. 2567 (1)</t>
  </si>
  <si>
    <t>แบบสรุปผลการดำเนินการจัดซื้อจัดจ้าง ในรอบเดือน  พฤศจิกายน 2567</t>
  </si>
  <si>
    <t>แบบสรุปผลการดำเนินการจัดซื้อจัดจ้าง ในรอบเดือน  ธันวาคม 2567</t>
  </si>
  <si>
    <t>แบบสรุปผลการดำเนินการจัดซื้อจัดจ้าง ในรอบเดือน  มกราคม 2568</t>
  </si>
  <si>
    <t>วันที่  30 เดือน  ธันวาคม พ.ศ. 2567 (1)</t>
  </si>
  <si>
    <t>วันที่  31 เดือน  มกราคม พ.ศ. 2568 (1)</t>
  </si>
  <si>
    <t>วันที่  28 เดือน  กุมภาพันธ์ พ.ศ. 2568 (1)</t>
  </si>
  <si>
    <t>แบบสรุปผลการดำเนินการจัดซื้อจัดจ้าง ในรอบเดือน กุมภาพันธ์ 2568</t>
  </si>
  <si>
    <t>วันที่  31 เดือน  มีนาคม พ.ศ. 2568 (1)</t>
  </si>
  <si>
    <t>แบบสรุปผลการดำเนินการจัดซื้อจัดจ้าง ในรอบเดือน มีนาคม 2568</t>
  </si>
  <si>
    <t>แบบสรุปผลการดำเนินการจัดซื้อจัดจ้าง ในรอบเดือน เมษายน 2568</t>
  </si>
  <si>
    <t>วันที่  30 เดือน  เมษายน พ.ศ. 2568 (1)</t>
  </si>
  <si>
    <t>แบบสรุปผลการดำเนินการจัดซื้อจัดจ้าง ในรอบเดือน พฤษภาคม 2568</t>
  </si>
  <si>
    <t>วันที่  30 เดือน  พฤษภาคม พ.ศ. 2568 (1)</t>
  </si>
  <si>
    <t>แบบสรุปผลการดำเนินการจัดซื้อจัดจ้าง ในรอบเดือน มิถุนายน 2568</t>
  </si>
  <si>
    <t>วันที่  30 เดือน  มิถุนายน พ.ศ. 2568 (1)</t>
  </si>
  <si>
    <t>วันที่  31 เดือน  กรกฎาคม พ.ศ. 2568 (1)</t>
  </si>
  <si>
    <t>วันที่  29 เดือน  สิงหาคม พ.ศ. 2568 (1)</t>
  </si>
  <si>
    <t>วันที่  30 เดือน  กันยายน พ.ศ. 2568 (1)</t>
  </si>
  <si>
    <t>แบบสรุปผลการดำเนินการจัดซื้อจัดจ้าง ในรอบเดือน กันยายน 2568</t>
  </si>
  <si>
    <t>แบบสรุปผลการดำเนินการจัดซื้อจัดจ้าง ในรอบเดือน สิงหาคม 2568</t>
  </si>
  <si>
    <t>แบบสรุปผลการดำเนินการจัดซื้อจัดจ้าง ในรอบเดือน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</si>
</sst>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u val="doubleAccounting"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b/>
      <sz val="20"/>
      <color theme="1"/>
      <name val="TH SarabunIT๙"/>
      <family val="2"/>
    </font>
    <font>
      <b/>
      <u val="double"/>
      <sz val="16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7" fontId="4" fillId="0" borderId="1" xfId="0" applyNumberFormat="1" applyFont="1" applyBorder="1" applyAlignment="1">
      <alignment horizontal="center"/>
    </xf>
    <xf numFmtId="0" fontId="5" fillId="4" borderId="0" xfId="0" applyFont="1" applyFill="1"/>
    <xf numFmtId="4" fontId="5" fillId="0" borderId="1" xfId="0" applyNumberFormat="1" applyFont="1" applyBorder="1"/>
    <xf numFmtId="0" fontId="4" fillId="0" borderId="1" xfId="0" applyFont="1" applyBorder="1"/>
    <xf numFmtId="4" fontId="4" fillId="0" borderId="1" xfId="0" applyNumberFormat="1" applyFont="1" applyBorder="1"/>
    <xf numFmtId="43" fontId="3" fillId="0" borderId="0" xfId="1" applyFont="1" applyAlignment="1">
      <alignment horizontal="center"/>
    </xf>
    <xf numFmtId="43" fontId="5" fillId="0" borderId="1" xfId="1" applyFont="1" applyBorder="1"/>
    <xf numFmtId="43" fontId="5" fillId="0" borderId="1" xfId="0" applyNumberFormat="1" applyFont="1" applyBorder="1"/>
    <xf numFmtId="17" fontId="4" fillId="5" borderId="1" xfId="0" applyNumberFormat="1" applyFont="1" applyFill="1" applyBorder="1" applyAlignment="1">
      <alignment horizontal="center"/>
    </xf>
    <xf numFmtId="43" fontId="5" fillId="5" borderId="1" xfId="1" applyFont="1" applyFill="1" applyBorder="1"/>
    <xf numFmtId="43" fontId="5" fillId="5" borderId="1" xfId="0" applyNumberFormat="1" applyFont="1" applyFill="1" applyBorder="1"/>
    <xf numFmtId="17" fontId="4" fillId="4" borderId="1" xfId="0" applyNumberFormat="1" applyFont="1" applyFill="1" applyBorder="1" applyAlignment="1">
      <alignment horizontal="center"/>
    </xf>
    <xf numFmtId="43" fontId="5" fillId="4" borderId="1" xfId="1" applyFont="1" applyFill="1" applyBorder="1"/>
    <xf numFmtId="43" fontId="5" fillId="4" borderId="1" xfId="0" applyNumberFormat="1" applyFont="1" applyFill="1" applyBorder="1"/>
    <xf numFmtId="43" fontId="5" fillId="4" borderId="0" xfId="0" applyNumberFormat="1" applyFont="1" applyFill="1"/>
    <xf numFmtId="43" fontId="5" fillId="5" borderId="0" xfId="0" applyNumberFormat="1" applyFont="1" applyFill="1"/>
    <xf numFmtId="43" fontId="5" fillId="6" borderId="1" xfId="1" applyFont="1" applyFill="1" applyBorder="1"/>
    <xf numFmtId="43" fontId="5" fillId="6" borderId="1" xfId="0" applyNumberFormat="1" applyFont="1" applyFill="1" applyBorder="1"/>
    <xf numFmtId="17" fontId="4" fillId="6" borderId="1" xfId="0" applyNumberFormat="1" applyFont="1" applyFill="1" applyBorder="1" applyAlignment="1">
      <alignment horizontal="center"/>
    </xf>
    <xf numFmtId="43" fontId="5" fillId="6" borderId="0" xfId="0" applyNumberFormat="1" applyFont="1" applyFill="1"/>
    <xf numFmtId="0" fontId="5" fillId="0" borderId="1" xfId="0" applyFont="1" applyBorder="1" applyAlignment="1">
      <alignment horizontal="center"/>
    </xf>
    <xf numFmtId="17" fontId="4" fillId="3" borderId="1" xfId="0" applyNumberFormat="1" applyFont="1" applyFill="1" applyBorder="1" applyAlignment="1">
      <alignment horizontal="center"/>
    </xf>
    <xf numFmtId="43" fontId="5" fillId="3" borderId="1" xfId="1" applyFont="1" applyFill="1" applyBorder="1"/>
    <xf numFmtId="43" fontId="5" fillId="3" borderId="1" xfId="0" applyNumberFormat="1" applyFont="1" applyFill="1" applyBorder="1"/>
    <xf numFmtId="43" fontId="5" fillId="3" borderId="0" xfId="0" applyNumberFormat="1" applyFont="1" applyFill="1"/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 applyAlignment="1">
      <alignment horizontal="center" vertical="center"/>
    </xf>
    <xf numFmtId="43" fontId="5" fillId="0" borderId="0" xfId="0" applyNumberFormat="1" applyFont="1"/>
    <xf numFmtId="43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8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9" fontId="5" fillId="0" borderId="0" xfId="4" applyFont="1"/>
    <xf numFmtId="43" fontId="5" fillId="0" borderId="0" xfId="1" applyFont="1"/>
    <xf numFmtId="0" fontId="4" fillId="0" borderId="0" xfId="0" applyFont="1" applyAlignment="1">
      <alignment horizontal="center"/>
    </xf>
    <xf numFmtId="0" fontId="9" fillId="0" borderId="0" xfId="0" applyFont="1"/>
    <xf numFmtId="0" fontId="10" fillId="2" borderId="3" xfId="2" applyFont="1" applyFill="1" applyBorder="1" applyAlignment="1">
      <alignment horizontal="center" wrapText="1"/>
    </xf>
    <xf numFmtId="0" fontId="10" fillId="2" borderId="4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/>
    </xf>
    <xf numFmtId="0" fontId="10" fillId="2" borderId="3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/>
    </xf>
    <xf numFmtId="0" fontId="10" fillId="2" borderId="6" xfId="2" applyFont="1" applyFill="1" applyBorder="1" applyAlignment="1">
      <alignment horizontal="center" wrapText="1"/>
    </xf>
    <xf numFmtId="0" fontId="10" fillId="2" borderId="7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/>
    </xf>
    <xf numFmtId="49" fontId="10" fillId="2" borderId="9" xfId="2" applyNumberFormat="1" applyFont="1" applyFill="1" applyBorder="1" applyAlignment="1">
      <alignment horizontal="center" vertical="center" wrapText="1"/>
    </xf>
    <xf numFmtId="49" fontId="10" fillId="2" borderId="10" xfId="2" applyNumberFormat="1" applyFont="1" applyFill="1" applyBorder="1" applyAlignment="1">
      <alignment horizontal="center" vertical="center"/>
    </xf>
    <xf numFmtId="49" fontId="10" fillId="2" borderId="9" xfId="2" applyNumberFormat="1" applyFont="1" applyFill="1" applyBorder="1" applyAlignment="1">
      <alignment horizontal="center"/>
    </xf>
    <xf numFmtId="49" fontId="10" fillId="2" borderId="9" xfId="2" applyNumberFormat="1" applyFont="1" applyFill="1" applyBorder="1" applyAlignment="1">
      <alignment horizontal="center" vertical="center"/>
    </xf>
    <xf numFmtId="49" fontId="10" fillId="2" borderId="10" xfId="2" applyNumberFormat="1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 vertical="top"/>
    </xf>
    <xf numFmtId="49" fontId="11" fillId="2" borderId="1" xfId="2" applyNumberFormat="1" applyFont="1" applyFill="1" applyBorder="1" applyAlignment="1">
      <alignment vertical="top" wrapText="1"/>
    </xf>
    <xf numFmtId="4" fontId="11" fillId="2" borderId="1" xfId="3" quotePrefix="1" applyNumberFormat="1" applyFont="1" applyFill="1" applyBorder="1" applyAlignment="1">
      <alignment horizontal="right" vertical="top"/>
    </xf>
    <xf numFmtId="43" fontId="11" fillId="2" borderId="1" xfId="1" applyFont="1" applyFill="1" applyBorder="1" applyAlignment="1">
      <alignment horizontal="left" vertical="top" wrapText="1"/>
    </xf>
    <xf numFmtId="4" fontId="11" fillId="2" borderId="1" xfId="3" quotePrefix="1" applyNumberFormat="1" applyFont="1" applyFill="1" applyBorder="1" applyAlignment="1">
      <alignment horizontal="left" vertical="top"/>
    </xf>
    <xf numFmtId="0" fontId="11" fillId="2" borderId="1" xfId="2" applyFont="1" applyFill="1" applyBorder="1" applyAlignment="1">
      <alignment horizontal="left" vertical="top" wrapText="1"/>
    </xf>
    <xf numFmtId="49" fontId="11" fillId="2" borderId="1" xfId="2" applyNumberFormat="1" applyFont="1" applyFill="1" applyBorder="1" applyAlignment="1">
      <alignment horizontal="left" vertical="top" wrapText="1"/>
    </xf>
    <xf numFmtId="49" fontId="11" fillId="2" borderId="3" xfId="2" applyNumberFormat="1" applyFont="1" applyFill="1" applyBorder="1" applyAlignment="1">
      <alignment horizontal="left" vertical="top" wrapText="1"/>
    </xf>
    <xf numFmtId="43" fontId="11" fillId="2" borderId="3" xfId="1" quotePrefix="1" applyFont="1" applyFill="1" applyBorder="1" applyAlignment="1">
      <alignment horizontal="right" vertical="top"/>
    </xf>
    <xf numFmtId="0" fontId="11" fillId="2" borderId="3" xfId="2" applyFont="1" applyFill="1" applyBorder="1" applyAlignment="1">
      <alignment horizontal="left" vertical="top"/>
    </xf>
    <xf numFmtId="0" fontId="11" fillId="2" borderId="3" xfId="2" applyFont="1" applyFill="1" applyBorder="1" applyAlignment="1">
      <alignment horizontal="left" vertical="top" wrapText="1"/>
    </xf>
    <xf numFmtId="43" fontId="11" fillId="2" borderId="1" xfId="1" quotePrefix="1" applyFont="1" applyFill="1" applyBorder="1" applyAlignment="1">
      <alignment horizontal="right" vertical="top"/>
    </xf>
    <xf numFmtId="0" fontId="11" fillId="2" borderId="1" xfId="2" applyFont="1" applyFill="1" applyBorder="1" applyAlignment="1">
      <alignment horizontal="left" vertical="top"/>
    </xf>
    <xf numFmtId="43" fontId="11" fillId="2" borderId="1" xfId="1" quotePrefix="1" applyFont="1" applyFill="1" applyBorder="1" applyAlignment="1">
      <alignment vertical="top"/>
    </xf>
    <xf numFmtId="4" fontId="3" fillId="7" borderId="0" xfId="0" applyNumberFormat="1" applyFont="1" applyFill="1"/>
    <xf numFmtId="4" fontId="11" fillId="2" borderId="1" xfId="3" quotePrefix="1" applyNumberFormat="1" applyFont="1" applyFill="1" applyBorder="1" applyAlignment="1">
      <alignment vertical="top"/>
    </xf>
    <xf numFmtId="43" fontId="11" fillId="2" borderId="1" xfId="1" quotePrefix="1" applyFont="1" applyFill="1" applyBorder="1" applyAlignment="1">
      <alignment vertical="top" wrapText="1"/>
    </xf>
    <xf numFmtId="43" fontId="11" fillId="2" borderId="1" xfId="1" quotePrefix="1" applyFont="1" applyFill="1" applyBorder="1" applyAlignment="1">
      <alignment horizontal="right" vertical="top" wrapText="1"/>
    </xf>
    <xf numFmtId="43" fontId="11" fillId="2" borderId="1" xfId="1" quotePrefix="1" applyFont="1" applyFill="1" applyBorder="1" applyAlignment="1">
      <alignment horizontal="left" vertical="top"/>
    </xf>
    <xf numFmtId="49" fontId="11" fillId="2" borderId="9" xfId="2" applyNumberFormat="1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43" fontId="12" fillId="2" borderId="1" xfId="1" applyFont="1" applyFill="1" applyBorder="1" applyAlignment="1">
      <alignment horizontal="right" vertical="top"/>
    </xf>
    <xf numFmtId="43" fontId="3" fillId="7" borderId="0" xfId="0" applyNumberFormat="1" applyFont="1" applyFill="1"/>
    <xf numFmtId="0" fontId="12" fillId="2" borderId="1" xfId="0" applyFont="1" applyFill="1" applyBorder="1" applyAlignment="1">
      <alignment vertical="top" wrapText="1"/>
    </xf>
    <xf numFmtId="43" fontId="11" fillId="2" borderId="3" xfId="1" quotePrefix="1" applyFont="1" applyFill="1" applyBorder="1" applyAlignment="1">
      <alignment horizontal="left" vertical="top"/>
    </xf>
    <xf numFmtId="0" fontId="12" fillId="2" borderId="3" xfId="0" applyFont="1" applyFill="1" applyBorder="1" applyAlignment="1">
      <alignment vertical="top" wrapText="1"/>
    </xf>
    <xf numFmtId="4" fontId="11" fillId="2" borderId="1" xfId="3" quotePrefix="1" applyNumberFormat="1" applyFont="1" applyFill="1" applyBorder="1" applyAlignment="1">
      <alignment horizontal="center" vertical="top"/>
    </xf>
    <xf numFmtId="43" fontId="11" fillId="2" borderId="3" xfId="1" quotePrefix="1" applyFont="1" applyFill="1" applyBorder="1" applyAlignment="1">
      <alignment vertical="top"/>
    </xf>
    <xf numFmtId="4" fontId="14" fillId="0" borderId="0" xfId="0" applyNumberFormat="1" applyFont="1" applyAlignment="1">
      <alignment horizontal="center" vertical="center"/>
    </xf>
    <xf numFmtId="0" fontId="0" fillId="2" borderId="0" xfId="0" applyFill="1"/>
    <xf numFmtId="0" fontId="11" fillId="2" borderId="0" xfId="2" applyFont="1" applyFill="1" applyAlignment="1">
      <alignment horizontal="center"/>
    </xf>
    <xf numFmtId="0" fontId="10" fillId="2" borderId="0" xfId="2" applyFont="1" applyFill="1" applyAlignment="1">
      <alignment horizontal="center"/>
    </xf>
    <xf numFmtId="0" fontId="10" fillId="2" borderId="11" xfId="2" applyFont="1" applyFill="1" applyBorder="1" applyAlignment="1">
      <alignment horizontal="center"/>
    </xf>
    <xf numFmtId="0" fontId="10" fillId="2" borderId="2" xfId="2" applyFont="1" applyFill="1" applyBorder="1" applyAlignment="1">
      <alignment horizontal="center" wrapText="1"/>
    </xf>
    <xf numFmtId="0" fontId="10" fillId="2" borderId="5" xfId="2" applyFont="1" applyFill="1" applyBorder="1" applyAlignment="1">
      <alignment horizontal="center" wrapText="1"/>
    </xf>
    <xf numFmtId="0" fontId="10" fillId="2" borderId="8" xfId="2" applyFont="1" applyFill="1" applyBorder="1" applyAlignment="1">
      <alignment horizontal="center" wrapText="1"/>
    </xf>
    <xf numFmtId="0" fontId="10" fillId="2" borderId="2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 shrinkToFit="1"/>
    </xf>
    <xf numFmtId="0" fontId="10" fillId="2" borderId="7" xfId="2" applyFont="1" applyFill="1" applyBorder="1" applyAlignment="1">
      <alignment horizontal="center" vertical="center" shrinkToFit="1"/>
    </xf>
    <xf numFmtId="0" fontId="10" fillId="2" borderId="5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49" fontId="10" fillId="2" borderId="8" xfId="2" applyNumberFormat="1" applyFont="1" applyFill="1" applyBorder="1" applyAlignment="1">
      <alignment horizontal="center" vertical="center" shrinkToFit="1"/>
    </xf>
    <xf numFmtId="49" fontId="10" fillId="2" borderId="10" xfId="2" applyNumberFormat="1" applyFont="1" applyFill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left"/>
    </xf>
  </cellXfs>
  <cellStyles count="5">
    <cellStyle name="เครื่องหมายจุลภาค 2" xfId="3" xr:uid="{B40223AD-01A0-4DB5-892C-E3C763870ED6}"/>
    <cellStyle name="จุลภาค" xfId="1" builtinId="3"/>
    <cellStyle name="ปกติ" xfId="0" builtinId="0"/>
    <cellStyle name="ปกติ 2" xfId="2" xr:uid="{9A8AD4BA-2033-4F64-98B3-A13C6548D4C4}"/>
    <cellStyle name="เปอร์เซ็นต์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calcChain" Target="calcChain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F6B78-83E5-4921-B219-07907F2F13EF}">
  <dimension ref="A1:E25"/>
  <sheetViews>
    <sheetView workbookViewId="0">
      <selection activeCell="B26" sqref="B26"/>
    </sheetView>
  </sheetViews>
  <sheetFormatPr defaultColWidth="9.1171875" defaultRowHeight="24" x14ac:dyDescent="0.5"/>
  <cols>
    <col min="1" max="1" width="9.1171875" style="3"/>
    <col min="2" max="2" width="28.7265625" style="3" customWidth="1"/>
    <col min="3" max="3" width="9.61328125" style="3" customWidth="1"/>
    <col min="4" max="4" width="26.8515625" style="3" customWidth="1"/>
    <col min="5" max="5" width="10.73828125" style="3" customWidth="1"/>
    <col min="6" max="6" width="20.23046875" style="3" customWidth="1"/>
    <col min="7" max="16384" width="9.1171875" style="3"/>
  </cols>
  <sheetData>
    <row r="1" spans="1:5" x14ac:dyDescent="0.5">
      <c r="A1" s="109" t="s">
        <v>441</v>
      </c>
      <c r="B1" s="109"/>
      <c r="C1" s="109"/>
      <c r="D1" s="109"/>
      <c r="E1" s="109"/>
    </row>
    <row r="2" spans="1:5" x14ac:dyDescent="0.5">
      <c r="A2" s="109" t="s">
        <v>442</v>
      </c>
      <c r="B2" s="109"/>
      <c r="C2" s="109"/>
      <c r="D2" s="109"/>
      <c r="E2" s="109"/>
    </row>
    <row r="3" spans="1:5" x14ac:dyDescent="0.5">
      <c r="A3" s="44"/>
      <c r="B3" s="44" t="s">
        <v>0</v>
      </c>
      <c r="C3" s="44"/>
      <c r="D3" s="44"/>
      <c r="E3" s="44"/>
    </row>
    <row r="5" spans="1:5" ht="25.5" customHeight="1" x14ac:dyDescent="0.5">
      <c r="B5" s="4" t="s">
        <v>1</v>
      </c>
      <c r="C5" s="4" t="s">
        <v>2</v>
      </c>
      <c r="D5" s="4" t="s">
        <v>3</v>
      </c>
    </row>
    <row r="6" spans="1:5" x14ac:dyDescent="0.5">
      <c r="B6" s="5" t="s">
        <v>4</v>
      </c>
      <c r="C6" s="26" t="s">
        <v>44</v>
      </c>
      <c r="D6" s="41" t="s">
        <v>44</v>
      </c>
      <c r="E6" s="42"/>
    </row>
    <row r="7" spans="1:5" x14ac:dyDescent="0.5">
      <c r="B7" s="5" t="s">
        <v>5</v>
      </c>
      <c r="C7" s="26" t="s">
        <v>44</v>
      </c>
      <c r="D7" s="26" t="s">
        <v>44</v>
      </c>
    </row>
    <row r="8" spans="1:5" x14ac:dyDescent="0.5">
      <c r="B8" s="5" t="s">
        <v>6</v>
      </c>
      <c r="C8" s="26">
        <v>38</v>
      </c>
      <c r="D8" s="8">
        <v>14641442</v>
      </c>
      <c r="E8" s="43"/>
    </row>
    <row r="9" spans="1:5" x14ac:dyDescent="0.5">
      <c r="B9" s="5" t="s">
        <v>7</v>
      </c>
      <c r="C9" s="26">
        <v>153</v>
      </c>
      <c r="D9" s="8">
        <v>1669119.4900000002</v>
      </c>
      <c r="E9" s="43"/>
    </row>
    <row r="10" spans="1:5" x14ac:dyDescent="0.5">
      <c r="B10" s="5" t="s">
        <v>8</v>
      </c>
      <c r="C10" s="26" t="s">
        <v>44</v>
      </c>
      <c r="D10" s="26" t="s">
        <v>44</v>
      </c>
      <c r="E10" s="43"/>
    </row>
    <row r="11" spans="1:5" x14ac:dyDescent="0.5">
      <c r="B11" s="5" t="s">
        <v>9</v>
      </c>
      <c r="C11" s="26" t="s">
        <v>44</v>
      </c>
      <c r="D11" s="26" t="s">
        <v>44</v>
      </c>
      <c r="E11" s="43"/>
    </row>
    <row r="12" spans="1:5" x14ac:dyDescent="0.5">
      <c r="B12" s="9" t="s">
        <v>10</v>
      </c>
      <c r="C12" s="4">
        <f>SUM(C6:C11)</f>
        <v>191</v>
      </c>
      <c r="D12" s="10">
        <f>SUM(D6:D11)</f>
        <v>16310561.49</v>
      </c>
      <c r="E12" s="42"/>
    </row>
    <row r="14" spans="1:5" x14ac:dyDescent="0.5">
      <c r="A14" s="45" t="s">
        <v>443</v>
      </c>
    </row>
    <row r="15" spans="1:5" x14ac:dyDescent="0.5">
      <c r="A15" s="3" t="s">
        <v>448</v>
      </c>
    </row>
    <row r="16" spans="1:5" x14ac:dyDescent="0.5">
      <c r="A16" s="3" t="s">
        <v>447</v>
      </c>
    </row>
    <row r="17" spans="1:1" x14ac:dyDescent="0.5">
      <c r="A17" s="3" t="s">
        <v>444</v>
      </c>
    </row>
    <row r="18" spans="1:1" x14ac:dyDescent="0.5">
      <c r="A18" s="3" t="s">
        <v>450</v>
      </c>
    </row>
    <row r="19" spans="1:1" x14ac:dyDescent="0.5">
      <c r="A19" s="3" t="s">
        <v>449</v>
      </c>
    </row>
    <row r="20" spans="1:1" x14ac:dyDescent="0.5">
      <c r="A20" s="45" t="s">
        <v>445</v>
      </c>
    </row>
    <row r="21" spans="1:1" x14ac:dyDescent="0.5">
      <c r="A21" s="3" t="s">
        <v>446</v>
      </c>
    </row>
    <row r="22" spans="1:1" x14ac:dyDescent="0.5">
      <c r="A22" s="3" t="s">
        <v>451</v>
      </c>
    </row>
    <row r="23" spans="1:1" x14ac:dyDescent="0.5">
      <c r="A23" s="3" t="s">
        <v>452</v>
      </c>
    </row>
    <row r="24" spans="1:1" x14ac:dyDescent="0.5">
      <c r="A24" s="3" t="s">
        <v>453</v>
      </c>
    </row>
    <row r="25" spans="1:1" x14ac:dyDescent="0.5">
      <c r="A25" s="3" t="s">
        <v>454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260E-69C7-4091-B99F-6EE44E1F8C31}">
  <dimension ref="A1:L33"/>
  <sheetViews>
    <sheetView zoomScale="82" zoomScaleNormal="82" workbookViewId="0">
      <selection activeCell="B17" sqref="B17"/>
    </sheetView>
  </sheetViews>
  <sheetFormatPr defaultColWidth="9.1171875" defaultRowHeight="24" x14ac:dyDescent="0.5"/>
  <cols>
    <col min="1" max="1" width="10.98828125" style="3" customWidth="1"/>
    <col min="2" max="5" width="26.1015625" style="3" customWidth="1"/>
    <col min="6" max="6" width="14.11328125" style="3" bestFit="1" customWidth="1"/>
    <col min="7" max="7" width="12.36328125" style="3" hidden="1" customWidth="1"/>
    <col min="8" max="8" width="19.98046875" style="3" hidden="1" customWidth="1"/>
    <col min="9" max="9" width="15.234375" style="3" hidden="1" customWidth="1"/>
    <col min="10" max="10" width="15.734375" style="3" customWidth="1"/>
    <col min="11" max="16384" width="9.1171875" style="3"/>
  </cols>
  <sheetData>
    <row r="1" spans="1:9" x14ac:dyDescent="0.5">
      <c r="A1" s="109" t="s">
        <v>11</v>
      </c>
      <c r="B1" s="109"/>
      <c r="C1" s="109"/>
      <c r="D1" s="109"/>
      <c r="E1" s="109"/>
    </row>
    <row r="2" spans="1:9" x14ac:dyDescent="0.5">
      <c r="A2" s="109" t="s">
        <v>12</v>
      </c>
      <c r="B2" s="109"/>
      <c r="C2" s="109"/>
      <c r="D2" s="109"/>
      <c r="E2" s="109"/>
    </row>
    <row r="3" spans="1:9" x14ac:dyDescent="0.5">
      <c r="A3" s="110" t="s">
        <v>13</v>
      </c>
      <c r="B3" s="110"/>
      <c r="C3" s="110"/>
      <c r="D3" s="110"/>
      <c r="E3" s="110"/>
    </row>
    <row r="4" spans="1:9" x14ac:dyDescent="0.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H4" s="26" t="s">
        <v>439</v>
      </c>
      <c r="I4" s="26"/>
    </row>
    <row r="5" spans="1:9" x14ac:dyDescent="0.5">
      <c r="A5" s="17" t="s">
        <v>19</v>
      </c>
      <c r="B5" s="18">
        <f>SUM(รายการจัดซื้อจัดจ้างปีงบ2568!I7:I11)</f>
        <v>103540.62999999999</v>
      </c>
      <c r="C5" s="31" t="s">
        <v>44</v>
      </c>
      <c r="D5" s="31" t="s">
        <v>44</v>
      </c>
      <c r="E5" s="19">
        <f>SUM(B5:D5)</f>
        <v>103540.62999999999</v>
      </c>
      <c r="H5" s="26" t="s">
        <v>44</v>
      </c>
      <c r="I5" s="26"/>
    </row>
    <row r="6" spans="1:9" x14ac:dyDescent="0.5">
      <c r="A6" s="17" t="s">
        <v>20</v>
      </c>
      <c r="B6" s="18">
        <f>SUM(รายการจัดซื้อจัดจ้างปีงบ2568!I18:I35)</f>
        <v>745661.61</v>
      </c>
      <c r="C6" s="31" t="s">
        <v>44</v>
      </c>
      <c r="D6" s="31" t="s">
        <v>44</v>
      </c>
      <c r="E6" s="19">
        <f t="shared" ref="E6:E16" si="0">SUM(B6:D6)</f>
        <v>745661.61</v>
      </c>
      <c r="H6" s="26">
        <v>474000</v>
      </c>
      <c r="I6" s="38">
        <f>E6-H6</f>
        <v>271661.61</v>
      </c>
    </row>
    <row r="7" spans="1:9" x14ac:dyDescent="0.5">
      <c r="A7" s="17" t="s">
        <v>21</v>
      </c>
      <c r="B7" s="18">
        <f>SUM(รายการจัดซื้อจัดจ้างปีงบ2568!I42:I51)</f>
        <v>115004.6</v>
      </c>
      <c r="C7" s="31" t="s">
        <v>44</v>
      </c>
      <c r="D7" s="31" t="s">
        <v>44</v>
      </c>
      <c r="E7" s="19">
        <f t="shared" si="0"/>
        <v>115004.6</v>
      </c>
      <c r="F7" s="20">
        <f>SUM(E5:E7)</f>
        <v>964206.84</v>
      </c>
      <c r="H7" s="26" t="s">
        <v>44</v>
      </c>
      <c r="I7" s="26"/>
    </row>
    <row r="8" spans="1:9" x14ac:dyDescent="0.5">
      <c r="A8" s="14" t="s">
        <v>22</v>
      </c>
      <c r="B8" s="15">
        <f>SUM(รายการจัดซื้อจัดจ้างปีงบ2568!I58:I74)</f>
        <v>1926264</v>
      </c>
      <c r="C8" s="32" t="s">
        <v>44</v>
      </c>
      <c r="D8" s="32" t="s">
        <v>44</v>
      </c>
      <c r="E8" s="16">
        <f t="shared" si="0"/>
        <v>1926264</v>
      </c>
      <c r="H8" s="26">
        <v>1860952</v>
      </c>
      <c r="I8" s="38">
        <f t="shared" ref="I8:I16" si="1">E8-H8</f>
        <v>65312</v>
      </c>
    </row>
    <row r="9" spans="1:9" x14ac:dyDescent="0.5">
      <c r="A9" s="14" t="s">
        <v>23</v>
      </c>
      <c r="B9" s="15">
        <f>SUM(รายการจัดซื้อจัดจ้างปีงบ2568!I81:I95)</f>
        <v>1637913.78</v>
      </c>
      <c r="C9" s="32" t="s">
        <v>44</v>
      </c>
      <c r="D9" s="32" t="s">
        <v>44</v>
      </c>
      <c r="E9" s="16">
        <f t="shared" si="0"/>
        <v>1637913.78</v>
      </c>
      <c r="H9" s="26">
        <v>1334960</v>
      </c>
      <c r="I9" s="38">
        <f t="shared" si="1"/>
        <v>302953.78000000003</v>
      </c>
    </row>
    <row r="10" spans="1:9" x14ac:dyDescent="0.5">
      <c r="A10" s="14" t="s">
        <v>24</v>
      </c>
      <c r="B10" s="15">
        <f>SUM(รายการจัดซื้อจัดจ้างปีงบ2568!I102:I130)</f>
        <v>2320618.8000000003</v>
      </c>
      <c r="C10" s="32" t="s">
        <v>44</v>
      </c>
      <c r="D10" s="32" t="s">
        <v>44</v>
      </c>
      <c r="E10" s="16">
        <f t="shared" si="0"/>
        <v>2320618.8000000003</v>
      </c>
      <c r="F10" s="21">
        <f>SUM(E8:E10)</f>
        <v>5884796.5800000001</v>
      </c>
      <c r="H10" s="26">
        <v>2282980</v>
      </c>
      <c r="I10" s="38">
        <f t="shared" si="1"/>
        <v>37638.800000000279</v>
      </c>
    </row>
    <row r="11" spans="1:9" x14ac:dyDescent="0.5">
      <c r="A11" s="24" t="s">
        <v>25</v>
      </c>
      <c r="B11" s="22">
        <f>SUM(รายการจัดซื้อจัดจ้างปีงบ2568!I137:I150)</f>
        <v>1484854</v>
      </c>
      <c r="C11" s="33" t="s">
        <v>44</v>
      </c>
      <c r="D11" s="33" t="s">
        <v>44</v>
      </c>
      <c r="E11" s="23">
        <f t="shared" si="0"/>
        <v>1484854</v>
      </c>
      <c r="H11" s="26">
        <v>1496275</v>
      </c>
      <c r="I11" s="38">
        <f t="shared" si="1"/>
        <v>-11421</v>
      </c>
    </row>
    <row r="12" spans="1:9" x14ac:dyDescent="0.5">
      <c r="A12" s="24" t="s">
        <v>26</v>
      </c>
      <c r="B12" s="22">
        <f>SUM(รายการจัดซื้อจัดจ้างปีงบ2568!I157:I165)</f>
        <v>1765616</v>
      </c>
      <c r="C12" s="33" t="s">
        <v>44</v>
      </c>
      <c r="D12" s="33" t="s">
        <v>44</v>
      </c>
      <c r="E12" s="23">
        <f t="shared" si="0"/>
        <v>1765616</v>
      </c>
      <c r="H12" s="26">
        <v>1816500</v>
      </c>
      <c r="I12" s="38">
        <f t="shared" si="1"/>
        <v>-50884</v>
      </c>
    </row>
    <row r="13" spans="1:9" x14ac:dyDescent="0.5">
      <c r="A13" s="24" t="s">
        <v>27</v>
      </c>
      <c r="B13" s="22">
        <f>SUM(รายการจัดซื้อจัดจ้างปีงบ2568!I172:I181)</f>
        <v>1567297.3599999999</v>
      </c>
      <c r="C13" s="33" t="s">
        <v>44</v>
      </c>
      <c r="D13" s="33" t="s">
        <v>44</v>
      </c>
      <c r="E13" s="23">
        <f t="shared" si="0"/>
        <v>1567297.3599999999</v>
      </c>
      <c r="F13" s="25">
        <f>SUM(E11:E13)</f>
        <v>4817767.3599999994</v>
      </c>
      <c r="H13" s="26">
        <v>1490000</v>
      </c>
      <c r="I13" s="38">
        <f t="shared" si="1"/>
        <v>77297.35999999987</v>
      </c>
    </row>
    <row r="14" spans="1:9" x14ac:dyDescent="0.5">
      <c r="A14" s="27" t="s">
        <v>28</v>
      </c>
      <c r="B14" s="28">
        <f>SUM(รายการจัดซื้อจัดจ้างปีงบ2568!I188:I212)</f>
        <v>1971263.75</v>
      </c>
      <c r="C14" s="34" t="s">
        <v>44</v>
      </c>
      <c r="D14" s="34" t="s">
        <v>44</v>
      </c>
      <c r="E14" s="29">
        <f t="shared" si="0"/>
        <v>1971263.75</v>
      </c>
      <c r="H14" s="26">
        <v>1463575</v>
      </c>
      <c r="I14" s="38">
        <f t="shared" si="1"/>
        <v>507688.75</v>
      </c>
    </row>
    <row r="15" spans="1:9" x14ac:dyDescent="0.5">
      <c r="A15" s="27" t="s">
        <v>29</v>
      </c>
      <c r="B15" s="28">
        <f>SUM(รายการจัดซื้อจัดจ้างปีงบ2568!I219:I237)</f>
        <v>1301361.1599999999</v>
      </c>
      <c r="C15" s="34" t="s">
        <v>44</v>
      </c>
      <c r="D15" s="34" t="s">
        <v>44</v>
      </c>
      <c r="E15" s="29">
        <f t="shared" si="0"/>
        <v>1301361.1599999999</v>
      </c>
      <c r="H15" s="26">
        <v>1224000</v>
      </c>
      <c r="I15" s="38">
        <f t="shared" si="1"/>
        <v>77361.159999999916</v>
      </c>
    </row>
    <row r="16" spans="1:9" x14ac:dyDescent="0.5">
      <c r="A16" s="27" t="s">
        <v>30</v>
      </c>
      <c r="B16" s="28">
        <f>SUM(รายการจัดซื้อจัดจ้างปีงบ2568!I244:I263)</f>
        <v>1371165.8</v>
      </c>
      <c r="C16" s="34" t="s">
        <v>44</v>
      </c>
      <c r="D16" s="34" t="s">
        <v>44</v>
      </c>
      <c r="E16" s="29">
        <f t="shared" si="0"/>
        <v>1371165.8</v>
      </c>
      <c r="F16" s="30">
        <f>SUM(E14:E16)</f>
        <v>4643790.71</v>
      </c>
      <c r="H16" s="26">
        <v>1198200</v>
      </c>
      <c r="I16" s="38">
        <f t="shared" si="1"/>
        <v>172965.80000000005</v>
      </c>
    </row>
    <row r="17" spans="1:12" x14ac:dyDescent="0.5">
      <c r="A17" s="4" t="s">
        <v>10</v>
      </c>
      <c r="B17" s="12">
        <f>SUM(B5:B16)</f>
        <v>16310561.49</v>
      </c>
      <c r="C17" s="26" t="s">
        <v>44</v>
      </c>
      <c r="D17" s="26" t="s">
        <v>44</v>
      </c>
      <c r="E17" s="13">
        <f>SUM(E5:E16)</f>
        <v>16310561.49</v>
      </c>
      <c r="H17" s="39">
        <f>SUM(H6:H16)</f>
        <v>14641442</v>
      </c>
      <c r="I17" s="38">
        <f>SUM(I6:I16)</f>
        <v>1450574.2600000002</v>
      </c>
    </row>
    <row r="18" spans="1:12" ht="26.25" x14ac:dyDescent="0.65">
      <c r="H18" s="37"/>
      <c r="I18" s="40">
        <f>I17+E5+E7</f>
        <v>1669119.4900000002</v>
      </c>
    </row>
    <row r="19" spans="1:12" x14ac:dyDescent="0.5">
      <c r="A19" s="7" t="s">
        <v>31</v>
      </c>
      <c r="B19" s="7"/>
      <c r="C19" s="7"/>
      <c r="D19" s="7"/>
      <c r="E19" s="7"/>
      <c r="I19" s="13">
        <f>H17+I18</f>
        <v>16310561.49</v>
      </c>
    </row>
    <row r="20" spans="1:12" x14ac:dyDescent="0.5">
      <c r="A20" s="4" t="s">
        <v>14</v>
      </c>
      <c r="B20" s="4" t="s">
        <v>15</v>
      </c>
      <c r="C20" s="4" t="s">
        <v>16</v>
      </c>
      <c r="D20" s="4" t="s">
        <v>17</v>
      </c>
      <c r="E20" s="4" t="s">
        <v>10</v>
      </c>
      <c r="H20" s="26" t="s">
        <v>440</v>
      </c>
      <c r="K20" s="4"/>
      <c r="L20" s="4"/>
    </row>
    <row r="21" spans="1:12" x14ac:dyDescent="0.5">
      <c r="A21" s="6" t="s">
        <v>19</v>
      </c>
      <c r="B21" s="5">
        <v>5</v>
      </c>
      <c r="C21" s="26" t="s">
        <v>44</v>
      </c>
      <c r="D21" s="26" t="s">
        <v>44</v>
      </c>
      <c r="E21" s="5">
        <f>SUM(B21:D21)</f>
        <v>5</v>
      </c>
      <c r="H21" s="26" t="s">
        <v>44</v>
      </c>
    </row>
    <row r="22" spans="1:12" x14ac:dyDescent="0.5">
      <c r="A22" s="6" t="s">
        <v>20</v>
      </c>
      <c r="B22" s="5">
        <v>18</v>
      </c>
      <c r="C22" s="26" t="s">
        <v>44</v>
      </c>
      <c r="D22" s="26" t="s">
        <v>44</v>
      </c>
      <c r="E22" s="5">
        <f t="shared" ref="E22:E32" si="2">SUM(B22:D22)</f>
        <v>18</v>
      </c>
      <c r="H22" s="26">
        <v>1</v>
      </c>
    </row>
    <row r="23" spans="1:12" x14ac:dyDescent="0.5">
      <c r="A23" s="6" t="s">
        <v>21</v>
      </c>
      <c r="B23" s="5">
        <v>10</v>
      </c>
      <c r="C23" s="26" t="s">
        <v>44</v>
      </c>
      <c r="D23" s="26" t="s">
        <v>44</v>
      </c>
      <c r="E23" s="5">
        <f t="shared" si="2"/>
        <v>10</v>
      </c>
      <c r="H23" s="26" t="s">
        <v>44</v>
      </c>
    </row>
    <row r="24" spans="1:12" x14ac:dyDescent="0.5">
      <c r="A24" s="6" t="s">
        <v>22</v>
      </c>
      <c r="B24" s="5">
        <v>17</v>
      </c>
      <c r="C24" s="26" t="s">
        <v>44</v>
      </c>
      <c r="D24" s="26" t="s">
        <v>44</v>
      </c>
      <c r="E24" s="5">
        <f t="shared" si="2"/>
        <v>17</v>
      </c>
      <c r="H24" s="26">
        <v>5</v>
      </c>
    </row>
    <row r="25" spans="1:12" x14ac:dyDescent="0.5">
      <c r="A25" s="6" t="s">
        <v>23</v>
      </c>
      <c r="B25" s="5">
        <v>15</v>
      </c>
      <c r="C25" s="26" t="s">
        <v>44</v>
      </c>
      <c r="D25" s="26" t="s">
        <v>44</v>
      </c>
      <c r="E25" s="5">
        <f t="shared" si="2"/>
        <v>15</v>
      </c>
      <c r="H25" s="26">
        <v>4</v>
      </c>
    </row>
    <row r="26" spans="1:12" x14ac:dyDescent="0.5">
      <c r="A26" s="6" t="s">
        <v>24</v>
      </c>
      <c r="B26" s="5">
        <v>29</v>
      </c>
      <c r="C26" s="26" t="s">
        <v>44</v>
      </c>
      <c r="D26" s="26" t="s">
        <v>44</v>
      </c>
      <c r="E26" s="5">
        <f t="shared" si="2"/>
        <v>29</v>
      </c>
      <c r="H26" s="26">
        <v>6</v>
      </c>
    </row>
    <row r="27" spans="1:12" x14ac:dyDescent="0.5">
      <c r="A27" s="6" t="s">
        <v>25</v>
      </c>
      <c r="B27" s="5">
        <v>14</v>
      </c>
      <c r="C27" s="26" t="s">
        <v>44</v>
      </c>
      <c r="D27" s="26" t="s">
        <v>44</v>
      </c>
      <c r="E27" s="5">
        <f t="shared" si="2"/>
        <v>14</v>
      </c>
      <c r="H27" s="26">
        <v>4</v>
      </c>
    </row>
    <row r="28" spans="1:12" x14ac:dyDescent="0.5">
      <c r="A28" s="6" t="s">
        <v>26</v>
      </c>
      <c r="B28" s="5">
        <v>9</v>
      </c>
      <c r="C28" s="26" t="s">
        <v>44</v>
      </c>
      <c r="D28" s="26" t="s">
        <v>44</v>
      </c>
      <c r="E28" s="5">
        <f t="shared" si="2"/>
        <v>9</v>
      </c>
      <c r="H28" s="26">
        <v>4</v>
      </c>
    </row>
    <row r="29" spans="1:12" x14ac:dyDescent="0.5">
      <c r="A29" s="6" t="s">
        <v>27</v>
      </c>
      <c r="B29" s="5">
        <v>10</v>
      </c>
      <c r="C29" s="26" t="s">
        <v>44</v>
      </c>
      <c r="D29" s="26" t="s">
        <v>44</v>
      </c>
      <c r="E29" s="5">
        <f t="shared" si="2"/>
        <v>10</v>
      </c>
      <c r="H29" s="26">
        <v>4</v>
      </c>
    </row>
    <row r="30" spans="1:12" x14ac:dyDescent="0.5">
      <c r="A30" s="6" t="s">
        <v>28</v>
      </c>
      <c r="B30" s="5">
        <v>25</v>
      </c>
      <c r="C30" s="26" t="s">
        <v>44</v>
      </c>
      <c r="D30" s="26" t="s">
        <v>44</v>
      </c>
      <c r="E30" s="5">
        <f t="shared" si="2"/>
        <v>25</v>
      </c>
      <c r="H30" s="26">
        <v>4</v>
      </c>
    </row>
    <row r="31" spans="1:12" x14ac:dyDescent="0.5">
      <c r="A31" s="6" t="s">
        <v>29</v>
      </c>
      <c r="B31" s="5">
        <v>19</v>
      </c>
      <c r="C31" s="26" t="s">
        <v>44</v>
      </c>
      <c r="D31" s="26" t="s">
        <v>44</v>
      </c>
      <c r="E31" s="5">
        <f t="shared" si="2"/>
        <v>19</v>
      </c>
      <c r="H31" s="26">
        <v>3</v>
      </c>
    </row>
    <row r="32" spans="1:12" x14ac:dyDescent="0.5">
      <c r="A32" s="6" t="s">
        <v>30</v>
      </c>
      <c r="B32" s="5">
        <v>20</v>
      </c>
      <c r="C32" s="26" t="s">
        <v>44</v>
      </c>
      <c r="D32" s="26" t="s">
        <v>44</v>
      </c>
      <c r="E32" s="5">
        <f t="shared" si="2"/>
        <v>20</v>
      </c>
      <c r="H32" s="26">
        <v>3</v>
      </c>
    </row>
    <row r="33" spans="1:8" x14ac:dyDescent="0.5">
      <c r="A33" s="4" t="s">
        <v>10</v>
      </c>
      <c r="B33" s="5">
        <f>SUM(B21:B32)</f>
        <v>191</v>
      </c>
      <c r="C33" s="5">
        <f>SUM(C21:C32)</f>
        <v>0</v>
      </c>
      <c r="D33" s="5">
        <f>SUM(D21:D32)</f>
        <v>0</v>
      </c>
      <c r="E33" s="5">
        <f>SUM(E21:E32)</f>
        <v>191</v>
      </c>
      <c r="H33" s="26">
        <f>SUM(H22:H32)</f>
        <v>38</v>
      </c>
    </row>
  </sheetData>
  <mergeCells count="3">
    <mergeCell ref="A3:E3"/>
    <mergeCell ref="A1:E1"/>
    <mergeCell ref="A2:E2"/>
  </mergeCells>
  <phoneticPr fontId="6" type="noConversion"/>
  <pageMargins left="0.7" right="0.7" top="0.75" bottom="0.75" header="0.3" footer="0.3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26B8A-B012-4A46-AF68-A8B050C7AE2E}">
  <dimension ref="A1:L264"/>
  <sheetViews>
    <sheetView tabSelected="1" zoomScale="62" zoomScaleNormal="62" workbookViewId="0">
      <selection activeCell="C272" sqref="C272"/>
    </sheetView>
  </sheetViews>
  <sheetFormatPr defaultColWidth="30.59765625" defaultRowHeight="87.75" customHeight="1" x14ac:dyDescent="0.5"/>
  <cols>
    <col min="1" max="1" width="8.2421875" style="36" customWidth="1"/>
    <col min="2" max="2" width="34.46875" style="2" customWidth="1"/>
    <col min="3" max="3" width="17.859375" style="2" customWidth="1"/>
    <col min="4" max="4" width="17.234375" style="11" customWidth="1"/>
    <col min="5" max="5" width="15.609375" style="2" customWidth="1"/>
    <col min="6" max="6" width="20.98046875" style="1" customWidth="1"/>
    <col min="7" max="7" width="17.859375" style="1" customWidth="1"/>
    <col min="8" max="8" width="21.98046875" style="1" customWidth="1"/>
    <col min="9" max="9" width="20.23046875" style="1" customWidth="1"/>
    <col min="10" max="10" width="30.59765625" style="1"/>
    <col min="11" max="11" width="36.96875" style="1" customWidth="1"/>
    <col min="12" max="16384" width="30.59765625" style="1"/>
  </cols>
  <sheetData>
    <row r="1" spans="1:12" s="90" customFormat="1" ht="18" x14ac:dyDescent="0.35">
      <c r="A1" s="92" t="s">
        <v>524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2" s="90" customFormat="1" ht="18" x14ac:dyDescent="0.35">
      <c r="A2" s="92" t="s">
        <v>523</v>
      </c>
      <c r="B2" s="92"/>
      <c r="C2" s="92"/>
      <c r="D2" s="92"/>
      <c r="E2" s="92"/>
      <c r="F2" s="92"/>
      <c r="G2" s="92"/>
      <c r="H2" s="92"/>
      <c r="I2" s="92"/>
      <c r="J2" s="92"/>
      <c r="K2" s="92"/>
    </row>
    <row r="3" spans="1:12" s="90" customFormat="1" ht="18.75" x14ac:dyDescent="0.4">
      <c r="A3" s="91"/>
      <c r="B3" s="92" t="s">
        <v>525</v>
      </c>
      <c r="C3" s="92"/>
      <c r="D3" s="92"/>
      <c r="E3" s="92"/>
      <c r="F3" s="92"/>
      <c r="G3" s="92"/>
      <c r="H3" s="92"/>
      <c r="I3" s="92"/>
      <c r="J3" s="92"/>
      <c r="K3" s="92"/>
    </row>
    <row r="4" spans="1:12" ht="24" x14ac:dyDescent="0.5">
      <c r="A4" s="94" t="s">
        <v>455</v>
      </c>
      <c r="B4" s="46"/>
      <c r="C4" s="47" t="s">
        <v>456</v>
      </c>
      <c r="D4" s="48" t="s">
        <v>457</v>
      </c>
      <c r="E4" s="49" t="s">
        <v>458</v>
      </c>
      <c r="F4" s="97" t="s">
        <v>459</v>
      </c>
      <c r="G4" s="98"/>
      <c r="H4" s="99" t="s">
        <v>460</v>
      </c>
      <c r="I4" s="100"/>
      <c r="J4" s="49" t="s">
        <v>461</v>
      </c>
      <c r="K4" s="50" t="s">
        <v>462</v>
      </c>
    </row>
    <row r="5" spans="1:12" ht="24" x14ac:dyDescent="0.5">
      <c r="A5" s="95"/>
      <c r="B5" s="51" t="s">
        <v>463</v>
      </c>
      <c r="C5" s="52" t="s">
        <v>464</v>
      </c>
      <c r="D5" s="53" t="s">
        <v>465</v>
      </c>
      <c r="E5" s="54" t="s">
        <v>466</v>
      </c>
      <c r="F5" s="101" t="s">
        <v>467</v>
      </c>
      <c r="G5" s="102"/>
      <c r="H5" s="103" t="s">
        <v>468</v>
      </c>
      <c r="I5" s="104"/>
      <c r="J5" s="54" t="s">
        <v>469</v>
      </c>
      <c r="K5" s="55" t="s">
        <v>470</v>
      </c>
    </row>
    <row r="6" spans="1:12" ht="24" x14ac:dyDescent="0.5">
      <c r="A6" s="96"/>
      <c r="B6" s="56" t="s">
        <v>471</v>
      </c>
      <c r="C6" s="57" t="s">
        <v>472</v>
      </c>
      <c r="D6" s="58" t="s">
        <v>473</v>
      </c>
      <c r="E6" s="59" t="s">
        <v>474</v>
      </c>
      <c r="F6" s="105" t="s">
        <v>475</v>
      </c>
      <c r="G6" s="106"/>
      <c r="H6" s="105" t="s">
        <v>476</v>
      </c>
      <c r="I6" s="106"/>
      <c r="J6" s="59" t="s">
        <v>477</v>
      </c>
      <c r="K6" s="60" t="s">
        <v>478</v>
      </c>
    </row>
    <row r="7" spans="1:12" s="35" customFormat="1" ht="87.75" customHeight="1" x14ac:dyDescent="0.5">
      <c r="A7" s="61">
        <v>1</v>
      </c>
      <c r="B7" s="62" t="s">
        <v>35</v>
      </c>
      <c r="C7" s="63">
        <v>1200</v>
      </c>
      <c r="D7" s="63">
        <v>1200</v>
      </c>
      <c r="E7" s="73" t="s">
        <v>15</v>
      </c>
      <c r="F7" s="64" t="s">
        <v>39</v>
      </c>
      <c r="G7" s="63">
        <v>1200</v>
      </c>
      <c r="H7" s="64" t="s">
        <v>39</v>
      </c>
      <c r="I7" s="63">
        <v>1200</v>
      </c>
      <c r="J7" s="66" t="s">
        <v>479</v>
      </c>
      <c r="K7" s="67" t="s">
        <v>43</v>
      </c>
    </row>
    <row r="8" spans="1:12" ht="87.75" customHeight="1" x14ac:dyDescent="0.5">
      <c r="A8" s="61">
        <v>2</v>
      </c>
      <c r="B8" s="68" t="s">
        <v>32</v>
      </c>
      <c r="C8" s="69">
        <v>558.4</v>
      </c>
      <c r="D8" s="69">
        <v>558.4</v>
      </c>
      <c r="E8" s="70" t="s">
        <v>15</v>
      </c>
      <c r="F8" s="71" t="s">
        <v>36</v>
      </c>
      <c r="G8" s="69">
        <v>558.4</v>
      </c>
      <c r="H8" s="71" t="s">
        <v>36</v>
      </c>
      <c r="I8" s="69">
        <v>558.4</v>
      </c>
      <c r="J8" s="66" t="s">
        <v>479</v>
      </c>
      <c r="K8" s="68" t="s">
        <v>40</v>
      </c>
    </row>
    <row r="9" spans="1:12" ht="87.75" customHeight="1" x14ac:dyDescent="0.5">
      <c r="A9" s="61">
        <v>3</v>
      </c>
      <c r="B9" s="67" t="s">
        <v>33</v>
      </c>
      <c r="C9" s="72">
        <v>86587.23</v>
      </c>
      <c r="D9" s="72">
        <v>86587.23</v>
      </c>
      <c r="E9" s="73" t="s">
        <v>15</v>
      </c>
      <c r="F9" s="66" t="s">
        <v>37</v>
      </c>
      <c r="G9" s="72">
        <v>86587.23</v>
      </c>
      <c r="H9" s="66" t="s">
        <v>37</v>
      </c>
      <c r="I9" s="72">
        <v>86587.23</v>
      </c>
      <c r="J9" s="66" t="s">
        <v>479</v>
      </c>
      <c r="K9" s="67" t="s">
        <v>41</v>
      </c>
    </row>
    <row r="10" spans="1:12" ht="87.75" customHeight="1" x14ac:dyDescent="0.5">
      <c r="A10" s="61">
        <v>4</v>
      </c>
      <c r="B10" s="67" t="s">
        <v>393</v>
      </c>
      <c r="C10" s="74">
        <v>9900</v>
      </c>
      <c r="D10" s="74">
        <v>9900</v>
      </c>
      <c r="E10" s="73" t="s">
        <v>15</v>
      </c>
      <c r="F10" s="66" t="s">
        <v>400</v>
      </c>
      <c r="G10" s="74">
        <v>9900</v>
      </c>
      <c r="H10" s="66" t="s">
        <v>400</v>
      </c>
      <c r="I10" s="72">
        <v>9900</v>
      </c>
      <c r="J10" s="66" t="s">
        <v>479</v>
      </c>
      <c r="K10" s="67" t="s">
        <v>401</v>
      </c>
    </row>
    <row r="11" spans="1:12" ht="87.75" customHeight="1" x14ac:dyDescent="0.5">
      <c r="A11" s="61">
        <v>5</v>
      </c>
      <c r="B11" s="67" t="s">
        <v>34</v>
      </c>
      <c r="C11" s="72">
        <v>5295</v>
      </c>
      <c r="D11" s="72">
        <v>5295</v>
      </c>
      <c r="E11" s="73" t="s">
        <v>15</v>
      </c>
      <c r="F11" s="66" t="s">
        <v>38</v>
      </c>
      <c r="G11" s="72">
        <v>5295</v>
      </c>
      <c r="H11" s="66" t="s">
        <v>38</v>
      </c>
      <c r="I11" s="72">
        <v>5295</v>
      </c>
      <c r="J11" s="66" t="s">
        <v>479</v>
      </c>
      <c r="K11" s="67" t="s">
        <v>42</v>
      </c>
      <c r="L11" s="75">
        <f>SUM(I7:I11)</f>
        <v>103540.62999999999</v>
      </c>
    </row>
    <row r="12" spans="1:12" s="90" customFormat="1" ht="18" x14ac:dyDescent="0.35">
      <c r="A12" s="92" t="s">
        <v>527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</row>
    <row r="13" spans="1:12" s="90" customFormat="1" ht="18" x14ac:dyDescent="0.35">
      <c r="A13" s="92" t="s">
        <v>523</v>
      </c>
      <c r="B13" s="92"/>
      <c r="C13" s="92"/>
      <c r="D13" s="92"/>
      <c r="E13" s="92"/>
      <c r="F13" s="92"/>
      <c r="G13" s="92"/>
      <c r="H13" s="92"/>
      <c r="I13" s="92"/>
      <c r="J13" s="92"/>
      <c r="K13" s="92"/>
    </row>
    <row r="14" spans="1:12" s="90" customFormat="1" ht="18" x14ac:dyDescent="0.35">
      <c r="A14" s="93" t="s">
        <v>526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spans="1:12" ht="24" x14ac:dyDescent="0.5">
      <c r="A15" s="94" t="s">
        <v>455</v>
      </c>
      <c r="B15" s="46"/>
      <c r="C15" s="47" t="s">
        <v>456</v>
      </c>
      <c r="D15" s="48" t="s">
        <v>457</v>
      </c>
      <c r="E15" s="49" t="s">
        <v>458</v>
      </c>
      <c r="F15" s="97" t="s">
        <v>459</v>
      </c>
      <c r="G15" s="98"/>
      <c r="H15" s="99" t="s">
        <v>460</v>
      </c>
      <c r="I15" s="100"/>
      <c r="J15" s="49" t="s">
        <v>461</v>
      </c>
      <c r="K15" s="50" t="s">
        <v>462</v>
      </c>
    </row>
    <row r="16" spans="1:12" ht="24" x14ac:dyDescent="0.5">
      <c r="A16" s="95"/>
      <c r="B16" s="51" t="s">
        <v>463</v>
      </c>
      <c r="C16" s="52" t="s">
        <v>464</v>
      </c>
      <c r="D16" s="53" t="s">
        <v>465</v>
      </c>
      <c r="E16" s="54" t="s">
        <v>466</v>
      </c>
      <c r="F16" s="101" t="s">
        <v>467</v>
      </c>
      <c r="G16" s="102"/>
      <c r="H16" s="103" t="s">
        <v>468</v>
      </c>
      <c r="I16" s="104"/>
      <c r="J16" s="54" t="s">
        <v>469</v>
      </c>
      <c r="K16" s="55" t="s">
        <v>470</v>
      </c>
    </row>
    <row r="17" spans="1:11" ht="24" x14ac:dyDescent="0.5">
      <c r="A17" s="96"/>
      <c r="B17" s="56" t="s">
        <v>471</v>
      </c>
      <c r="C17" s="57" t="s">
        <v>472</v>
      </c>
      <c r="D17" s="58" t="s">
        <v>473</v>
      </c>
      <c r="E17" s="59" t="s">
        <v>474</v>
      </c>
      <c r="F17" s="105" t="s">
        <v>475</v>
      </c>
      <c r="G17" s="106"/>
      <c r="H17" s="105" t="s">
        <v>476</v>
      </c>
      <c r="I17" s="106"/>
      <c r="J17" s="59" t="s">
        <v>477</v>
      </c>
      <c r="K17" s="60" t="s">
        <v>478</v>
      </c>
    </row>
    <row r="18" spans="1:11" ht="87.75" customHeight="1" x14ac:dyDescent="0.5">
      <c r="A18" s="61">
        <v>1</v>
      </c>
      <c r="B18" s="67" t="s">
        <v>52</v>
      </c>
      <c r="C18" s="76">
        <v>8879.93</v>
      </c>
      <c r="D18" s="76">
        <v>8879.93</v>
      </c>
      <c r="E18" s="73" t="s">
        <v>15</v>
      </c>
      <c r="F18" s="66" t="s">
        <v>69</v>
      </c>
      <c r="G18" s="76">
        <v>8879.93</v>
      </c>
      <c r="H18" s="66" t="s">
        <v>69</v>
      </c>
      <c r="I18" s="76">
        <v>8879.93</v>
      </c>
      <c r="J18" s="66" t="s">
        <v>479</v>
      </c>
      <c r="K18" s="67" t="s">
        <v>480</v>
      </c>
    </row>
    <row r="19" spans="1:11" ht="87.75" customHeight="1" x14ac:dyDescent="0.5">
      <c r="A19" s="61">
        <v>2</v>
      </c>
      <c r="B19" s="67" t="s">
        <v>45</v>
      </c>
      <c r="C19" s="76">
        <v>23560</v>
      </c>
      <c r="D19" s="76">
        <v>23560</v>
      </c>
      <c r="E19" s="73" t="s">
        <v>15</v>
      </c>
      <c r="F19" s="66" t="s">
        <v>63</v>
      </c>
      <c r="G19" s="76">
        <v>23560</v>
      </c>
      <c r="H19" s="66" t="s">
        <v>63</v>
      </c>
      <c r="I19" s="76">
        <v>23560</v>
      </c>
      <c r="J19" s="66" t="s">
        <v>479</v>
      </c>
      <c r="K19" s="67" t="s">
        <v>481</v>
      </c>
    </row>
    <row r="20" spans="1:11" ht="87.75" customHeight="1" x14ac:dyDescent="0.5">
      <c r="A20" s="61">
        <v>3</v>
      </c>
      <c r="B20" s="67" t="s">
        <v>46</v>
      </c>
      <c r="C20" s="74">
        <v>93582</v>
      </c>
      <c r="D20" s="74">
        <v>93582</v>
      </c>
      <c r="E20" s="70" t="s">
        <v>15</v>
      </c>
      <c r="F20" s="77" t="s">
        <v>64</v>
      </c>
      <c r="G20" s="74">
        <v>93582</v>
      </c>
      <c r="H20" s="77" t="s">
        <v>64</v>
      </c>
      <c r="I20" s="74">
        <v>93582</v>
      </c>
      <c r="J20" s="66" t="s">
        <v>479</v>
      </c>
      <c r="K20" s="67" t="s">
        <v>482</v>
      </c>
    </row>
    <row r="21" spans="1:11" ht="87.75" customHeight="1" x14ac:dyDescent="0.5">
      <c r="A21" s="61">
        <v>4</v>
      </c>
      <c r="B21" s="67" t="s">
        <v>47</v>
      </c>
      <c r="C21" s="78">
        <v>10895</v>
      </c>
      <c r="D21" s="78">
        <v>10895</v>
      </c>
      <c r="E21" s="73" t="s">
        <v>15</v>
      </c>
      <c r="F21" s="73" t="s">
        <v>65</v>
      </c>
      <c r="G21" s="78">
        <v>10895</v>
      </c>
      <c r="H21" s="73" t="s">
        <v>65</v>
      </c>
      <c r="I21" s="78">
        <v>10895</v>
      </c>
      <c r="J21" s="66" t="s">
        <v>479</v>
      </c>
      <c r="K21" s="67" t="s">
        <v>483</v>
      </c>
    </row>
    <row r="22" spans="1:11" ht="87.75" customHeight="1" x14ac:dyDescent="0.5">
      <c r="A22" s="61">
        <v>5</v>
      </c>
      <c r="B22" s="67" t="s">
        <v>48</v>
      </c>
      <c r="C22" s="72">
        <v>19650</v>
      </c>
      <c r="D22" s="72">
        <v>19650</v>
      </c>
      <c r="E22" s="73" t="s">
        <v>15</v>
      </c>
      <c r="F22" s="73" t="s">
        <v>66</v>
      </c>
      <c r="G22" s="72">
        <v>19650</v>
      </c>
      <c r="H22" s="73" t="s">
        <v>66</v>
      </c>
      <c r="I22" s="72">
        <v>19650</v>
      </c>
      <c r="J22" s="66" t="s">
        <v>479</v>
      </c>
      <c r="K22" s="67" t="s">
        <v>484</v>
      </c>
    </row>
    <row r="23" spans="1:11" ht="87.75" customHeight="1" x14ac:dyDescent="0.5">
      <c r="A23" s="61">
        <v>6</v>
      </c>
      <c r="B23" s="67" t="s">
        <v>49</v>
      </c>
      <c r="C23" s="74">
        <v>1630.68</v>
      </c>
      <c r="D23" s="74">
        <v>1630.68</v>
      </c>
      <c r="E23" s="73" t="s">
        <v>15</v>
      </c>
      <c r="F23" s="66" t="s">
        <v>67</v>
      </c>
      <c r="G23" s="74">
        <v>1630.68</v>
      </c>
      <c r="H23" s="66" t="s">
        <v>67</v>
      </c>
      <c r="I23" s="74">
        <v>1630.68</v>
      </c>
      <c r="J23" s="66" t="s">
        <v>479</v>
      </c>
      <c r="K23" s="67" t="s">
        <v>485</v>
      </c>
    </row>
    <row r="24" spans="1:11" ht="87.75" customHeight="1" x14ac:dyDescent="0.5">
      <c r="A24" s="61">
        <v>7</v>
      </c>
      <c r="B24" s="67" t="s">
        <v>50</v>
      </c>
      <c r="C24" s="76">
        <v>16760</v>
      </c>
      <c r="D24" s="76">
        <v>16760</v>
      </c>
      <c r="E24" s="70" t="s">
        <v>15</v>
      </c>
      <c r="F24" s="71" t="s">
        <v>65</v>
      </c>
      <c r="G24" s="76">
        <v>16760</v>
      </c>
      <c r="H24" s="71" t="s">
        <v>65</v>
      </c>
      <c r="I24" s="76">
        <v>16760</v>
      </c>
      <c r="J24" s="66" t="s">
        <v>479</v>
      </c>
      <c r="K24" s="67" t="s">
        <v>486</v>
      </c>
    </row>
    <row r="25" spans="1:11" ht="87.75" customHeight="1" x14ac:dyDescent="0.5">
      <c r="A25" s="61">
        <v>8</v>
      </c>
      <c r="B25" s="67" t="s">
        <v>51</v>
      </c>
      <c r="C25" s="79">
        <v>10224</v>
      </c>
      <c r="D25" s="79">
        <v>10224</v>
      </c>
      <c r="E25" s="73" t="s">
        <v>15</v>
      </c>
      <c r="F25" s="66" t="s">
        <v>68</v>
      </c>
      <c r="G25" s="79">
        <v>10224</v>
      </c>
      <c r="H25" s="66" t="s">
        <v>68</v>
      </c>
      <c r="I25" s="79">
        <v>10224</v>
      </c>
      <c r="J25" s="66" t="s">
        <v>479</v>
      </c>
      <c r="K25" s="67" t="s">
        <v>487</v>
      </c>
    </row>
    <row r="26" spans="1:11" ht="87.75" customHeight="1" x14ac:dyDescent="0.5">
      <c r="A26" s="61">
        <v>9</v>
      </c>
      <c r="B26" s="67" t="s">
        <v>53</v>
      </c>
      <c r="C26" s="79">
        <v>474000</v>
      </c>
      <c r="D26" s="79">
        <v>474000</v>
      </c>
      <c r="E26" s="73" t="s">
        <v>15</v>
      </c>
      <c r="F26" s="66" t="s">
        <v>70</v>
      </c>
      <c r="G26" s="79">
        <v>474000</v>
      </c>
      <c r="H26" s="66" t="s">
        <v>70</v>
      </c>
      <c r="I26" s="79">
        <v>474000</v>
      </c>
      <c r="J26" s="66" t="s">
        <v>479</v>
      </c>
      <c r="K26" s="67" t="s">
        <v>488</v>
      </c>
    </row>
    <row r="27" spans="1:11" ht="87.75" customHeight="1" x14ac:dyDescent="0.5">
      <c r="A27" s="61">
        <v>10</v>
      </c>
      <c r="B27" s="67" t="s">
        <v>54</v>
      </c>
      <c r="C27" s="79">
        <v>2850</v>
      </c>
      <c r="D27" s="79">
        <v>2850</v>
      </c>
      <c r="E27" s="73" t="s">
        <v>15</v>
      </c>
      <c r="F27" s="66" t="s">
        <v>71</v>
      </c>
      <c r="G27" s="79">
        <v>2850</v>
      </c>
      <c r="H27" s="66" t="s">
        <v>71</v>
      </c>
      <c r="I27" s="79">
        <v>2850</v>
      </c>
      <c r="J27" s="66" t="s">
        <v>479</v>
      </c>
      <c r="K27" s="67" t="s">
        <v>488</v>
      </c>
    </row>
    <row r="28" spans="1:11" ht="87.75" customHeight="1" x14ac:dyDescent="0.5">
      <c r="A28" s="61">
        <v>11</v>
      </c>
      <c r="B28" s="67" t="s">
        <v>55</v>
      </c>
      <c r="C28" s="63">
        <v>7800</v>
      </c>
      <c r="D28" s="63">
        <v>7800</v>
      </c>
      <c r="E28" s="73" t="s">
        <v>15</v>
      </c>
      <c r="F28" s="73" t="s">
        <v>72</v>
      </c>
      <c r="G28" s="63">
        <v>7800</v>
      </c>
      <c r="H28" s="73" t="s">
        <v>72</v>
      </c>
      <c r="I28" s="63">
        <v>7800</v>
      </c>
      <c r="J28" s="66" t="s">
        <v>479</v>
      </c>
      <c r="K28" s="67" t="s">
        <v>489</v>
      </c>
    </row>
    <row r="29" spans="1:11" ht="87.75" customHeight="1" x14ac:dyDescent="0.5">
      <c r="A29" s="61">
        <v>12</v>
      </c>
      <c r="B29" s="67" t="s">
        <v>56</v>
      </c>
      <c r="C29" s="79">
        <v>890</v>
      </c>
      <c r="D29" s="79">
        <v>890</v>
      </c>
      <c r="E29" s="73" t="s">
        <v>15</v>
      </c>
      <c r="F29" s="66" t="s">
        <v>73</v>
      </c>
      <c r="G29" s="79">
        <v>890</v>
      </c>
      <c r="H29" s="66" t="s">
        <v>73</v>
      </c>
      <c r="I29" s="79">
        <v>890</v>
      </c>
      <c r="J29" s="66" t="s">
        <v>479</v>
      </c>
      <c r="K29" s="67" t="s">
        <v>490</v>
      </c>
    </row>
    <row r="30" spans="1:11" ht="87.75" customHeight="1" x14ac:dyDescent="0.5">
      <c r="A30" s="61">
        <v>13</v>
      </c>
      <c r="B30" s="67" t="s">
        <v>57</v>
      </c>
      <c r="C30" s="74">
        <v>3940</v>
      </c>
      <c r="D30" s="74">
        <v>3940</v>
      </c>
      <c r="E30" s="73" t="s">
        <v>15</v>
      </c>
      <c r="F30" s="66" t="s">
        <v>73</v>
      </c>
      <c r="G30" s="74">
        <v>3940</v>
      </c>
      <c r="H30" s="66" t="s">
        <v>73</v>
      </c>
      <c r="I30" s="74">
        <v>3940</v>
      </c>
      <c r="J30" s="66" t="s">
        <v>479</v>
      </c>
      <c r="K30" s="67" t="s">
        <v>491</v>
      </c>
    </row>
    <row r="31" spans="1:11" ht="87.75" customHeight="1" x14ac:dyDescent="0.5">
      <c r="A31" s="61">
        <v>14</v>
      </c>
      <c r="B31" s="67" t="s">
        <v>58</v>
      </c>
      <c r="C31" s="79">
        <v>30000</v>
      </c>
      <c r="D31" s="79">
        <v>30000</v>
      </c>
      <c r="E31" s="73" t="s">
        <v>15</v>
      </c>
      <c r="F31" s="66" t="s">
        <v>74</v>
      </c>
      <c r="G31" s="79">
        <v>30000</v>
      </c>
      <c r="H31" s="66" t="s">
        <v>74</v>
      </c>
      <c r="I31" s="79">
        <v>30000</v>
      </c>
      <c r="J31" s="66" t="s">
        <v>479</v>
      </c>
      <c r="K31" s="67" t="s">
        <v>492</v>
      </c>
    </row>
    <row r="32" spans="1:11" ht="87.75" customHeight="1" x14ac:dyDescent="0.5">
      <c r="A32" s="61">
        <v>15</v>
      </c>
      <c r="B32" s="67" t="s">
        <v>59</v>
      </c>
      <c r="C32" s="79">
        <v>25000</v>
      </c>
      <c r="D32" s="79">
        <v>25000</v>
      </c>
      <c r="E32" s="73" t="s">
        <v>15</v>
      </c>
      <c r="F32" s="66" t="s">
        <v>75</v>
      </c>
      <c r="G32" s="79">
        <v>25000</v>
      </c>
      <c r="H32" s="66" t="s">
        <v>75</v>
      </c>
      <c r="I32" s="79">
        <v>25000</v>
      </c>
      <c r="J32" s="66" t="s">
        <v>479</v>
      </c>
      <c r="K32" s="67" t="s">
        <v>493</v>
      </c>
    </row>
    <row r="33" spans="1:12" ht="87.75" customHeight="1" x14ac:dyDescent="0.5">
      <c r="A33" s="61">
        <v>16</v>
      </c>
      <c r="B33" s="67" t="s">
        <v>60</v>
      </c>
      <c r="C33" s="76">
        <v>5300</v>
      </c>
      <c r="D33" s="76">
        <v>5300</v>
      </c>
      <c r="E33" s="70" t="s">
        <v>15</v>
      </c>
      <c r="F33" s="66" t="s">
        <v>38</v>
      </c>
      <c r="G33" s="76">
        <v>5300</v>
      </c>
      <c r="H33" s="66" t="s">
        <v>38</v>
      </c>
      <c r="I33" s="76">
        <v>5300</v>
      </c>
      <c r="J33" s="66" t="s">
        <v>479</v>
      </c>
      <c r="K33" s="67" t="s">
        <v>77</v>
      </c>
    </row>
    <row r="34" spans="1:12" ht="87.75" customHeight="1" x14ac:dyDescent="0.5">
      <c r="A34" s="61">
        <v>17</v>
      </c>
      <c r="B34" s="67" t="s">
        <v>61</v>
      </c>
      <c r="C34" s="79">
        <v>8050</v>
      </c>
      <c r="D34" s="79">
        <v>8050</v>
      </c>
      <c r="E34" s="73" t="s">
        <v>15</v>
      </c>
      <c r="F34" s="66" t="s">
        <v>76</v>
      </c>
      <c r="G34" s="79">
        <v>8050</v>
      </c>
      <c r="H34" s="66" t="s">
        <v>76</v>
      </c>
      <c r="I34" s="79">
        <v>8050</v>
      </c>
      <c r="J34" s="66" t="s">
        <v>479</v>
      </c>
      <c r="K34" s="67" t="s">
        <v>494</v>
      </c>
    </row>
    <row r="35" spans="1:12" ht="87.75" customHeight="1" x14ac:dyDescent="0.5">
      <c r="A35" s="61">
        <v>18</v>
      </c>
      <c r="B35" s="67" t="s">
        <v>62</v>
      </c>
      <c r="C35" s="63">
        <v>2650</v>
      </c>
      <c r="D35" s="63">
        <v>2650</v>
      </c>
      <c r="E35" s="73" t="s">
        <v>15</v>
      </c>
      <c r="F35" s="66" t="s">
        <v>76</v>
      </c>
      <c r="G35" s="63">
        <v>2650</v>
      </c>
      <c r="H35" s="66" t="s">
        <v>76</v>
      </c>
      <c r="I35" s="63">
        <v>2650</v>
      </c>
      <c r="J35" s="66" t="s">
        <v>479</v>
      </c>
      <c r="K35" s="67" t="s">
        <v>495</v>
      </c>
      <c r="L35" s="75">
        <f>SUM(I18:I35)</f>
        <v>745661.61</v>
      </c>
    </row>
    <row r="36" spans="1:12" s="90" customFormat="1" ht="18" x14ac:dyDescent="0.35">
      <c r="A36" s="92" t="s">
        <v>528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</row>
    <row r="37" spans="1:12" s="90" customFormat="1" ht="18" x14ac:dyDescent="0.35">
      <c r="A37" s="92" t="s">
        <v>523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</row>
    <row r="38" spans="1:12" s="90" customFormat="1" ht="18" x14ac:dyDescent="0.35">
      <c r="A38" s="93" t="s">
        <v>530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</row>
    <row r="39" spans="1:12" ht="24" x14ac:dyDescent="0.5">
      <c r="A39" s="94" t="s">
        <v>455</v>
      </c>
      <c r="B39" s="46"/>
      <c r="C39" s="47" t="s">
        <v>456</v>
      </c>
      <c r="D39" s="48" t="s">
        <v>457</v>
      </c>
      <c r="E39" s="49" t="s">
        <v>458</v>
      </c>
      <c r="F39" s="97" t="s">
        <v>459</v>
      </c>
      <c r="G39" s="98"/>
      <c r="H39" s="99" t="s">
        <v>460</v>
      </c>
      <c r="I39" s="100"/>
      <c r="J39" s="49" t="s">
        <v>461</v>
      </c>
      <c r="K39" s="50" t="s">
        <v>462</v>
      </c>
    </row>
    <row r="40" spans="1:12" ht="24" x14ac:dyDescent="0.5">
      <c r="A40" s="95"/>
      <c r="B40" s="51" t="s">
        <v>463</v>
      </c>
      <c r="C40" s="52" t="s">
        <v>464</v>
      </c>
      <c r="D40" s="53" t="s">
        <v>465</v>
      </c>
      <c r="E40" s="54" t="s">
        <v>466</v>
      </c>
      <c r="F40" s="101" t="s">
        <v>467</v>
      </c>
      <c r="G40" s="102"/>
      <c r="H40" s="103" t="s">
        <v>468</v>
      </c>
      <c r="I40" s="104"/>
      <c r="J40" s="54" t="s">
        <v>469</v>
      </c>
      <c r="K40" s="55" t="s">
        <v>470</v>
      </c>
    </row>
    <row r="41" spans="1:12" ht="24" x14ac:dyDescent="0.5">
      <c r="A41" s="96"/>
      <c r="B41" s="56" t="s">
        <v>471</v>
      </c>
      <c r="C41" s="57" t="s">
        <v>472</v>
      </c>
      <c r="D41" s="58" t="s">
        <v>473</v>
      </c>
      <c r="E41" s="59" t="s">
        <v>474</v>
      </c>
      <c r="F41" s="105" t="s">
        <v>475</v>
      </c>
      <c r="G41" s="106"/>
      <c r="H41" s="105" t="s">
        <v>476</v>
      </c>
      <c r="I41" s="106"/>
      <c r="J41" s="59" t="s">
        <v>477</v>
      </c>
      <c r="K41" s="60" t="s">
        <v>478</v>
      </c>
    </row>
    <row r="42" spans="1:12" ht="87.75" customHeight="1" x14ac:dyDescent="0.5">
      <c r="A42" s="61">
        <v>1</v>
      </c>
      <c r="B42" s="80" t="s">
        <v>80</v>
      </c>
      <c r="C42" s="63">
        <v>2136</v>
      </c>
      <c r="D42" s="63">
        <v>2136</v>
      </c>
      <c r="E42" s="73" t="s">
        <v>15</v>
      </c>
      <c r="F42" s="66" t="s">
        <v>89</v>
      </c>
      <c r="G42" s="63">
        <v>2136</v>
      </c>
      <c r="H42" s="66" t="s">
        <v>89</v>
      </c>
      <c r="I42" s="63">
        <v>2136</v>
      </c>
      <c r="J42" s="66" t="s">
        <v>479</v>
      </c>
      <c r="K42" s="67" t="s">
        <v>496</v>
      </c>
    </row>
    <row r="43" spans="1:12" ht="87.75" customHeight="1" x14ac:dyDescent="0.5">
      <c r="A43" s="61">
        <v>2</v>
      </c>
      <c r="B43" s="67" t="s">
        <v>81</v>
      </c>
      <c r="C43" s="72">
        <v>2870</v>
      </c>
      <c r="D43" s="72">
        <v>2870</v>
      </c>
      <c r="E43" s="73" t="s">
        <v>15</v>
      </c>
      <c r="F43" s="66" t="s">
        <v>89</v>
      </c>
      <c r="G43" s="72">
        <v>2870</v>
      </c>
      <c r="H43" s="66" t="s">
        <v>89</v>
      </c>
      <c r="I43" s="72">
        <v>2870</v>
      </c>
      <c r="J43" s="66" t="s">
        <v>479</v>
      </c>
      <c r="K43" s="67" t="s">
        <v>497</v>
      </c>
    </row>
    <row r="44" spans="1:12" ht="87.75" customHeight="1" x14ac:dyDescent="0.5">
      <c r="A44" s="61">
        <v>3</v>
      </c>
      <c r="B44" s="67" t="s">
        <v>78</v>
      </c>
      <c r="C44" s="76">
        <v>2000</v>
      </c>
      <c r="D44" s="76">
        <v>2000</v>
      </c>
      <c r="E44" s="70" t="s">
        <v>15</v>
      </c>
      <c r="F44" s="66" t="s">
        <v>72</v>
      </c>
      <c r="G44" s="76">
        <v>2000</v>
      </c>
      <c r="H44" s="66" t="s">
        <v>72</v>
      </c>
      <c r="I44" s="76">
        <v>2000</v>
      </c>
      <c r="J44" s="66" t="s">
        <v>479</v>
      </c>
      <c r="K44" s="67" t="s">
        <v>498</v>
      </c>
    </row>
    <row r="45" spans="1:12" ht="87.75" customHeight="1" x14ac:dyDescent="0.5">
      <c r="A45" s="61">
        <v>4</v>
      </c>
      <c r="B45" s="67" t="s">
        <v>79</v>
      </c>
      <c r="C45" s="79">
        <v>79236</v>
      </c>
      <c r="D45" s="79">
        <v>79236</v>
      </c>
      <c r="E45" s="73" t="s">
        <v>15</v>
      </c>
      <c r="F45" s="66" t="s">
        <v>88</v>
      </c>
      <c r="G45" s="79">
        <v>79236</v>
      </c>
      <c r="H45" s="66" t="s">
        <v>88</v>
      </c>
      <c r="I45" s="79">
        <v>79236</v>
      </c>
      <c r="J45" s="66" t="s">
        <v>479</v>
      </c>
      <c r="K45" s="67" t="s">
        <v>499</v>
      </c>
    </row>
    <row r="46" spans="1:12" ht="87.75" customHeight="1" x14ac:dyDescent="0.5">
      <c r="A46" s="61">
        <v>5</v>
      </c>
      <c r="B46" s="68" t="s">
        <v>82</v>
      </c>
      <c r="C46" s="69">
        <v>377.6</v>
      </c>
      <c r="D46" s="69">
        <v>377.6</v>
      </c>
      <c r="E46" s="70" t="s">
        <v>15</v>
      </c>
      <c r="F46" s="66" t="s">
        <v>36</v>
      </c>
      <c r="G46" s="69">
        <v>377.6</v>
      </c>
      <c r="H46" s="66" t="s">
        <v>36</v>
      </c>
      <c r="I46" s="69">
        <v>377.6</v>
      </c>
      <c r="J46" s="66" t="s">
        <v>479</v>
      </c>
      <c r="K46" s="68" t="s">
        <v>500</v>
      </c>
    </row>
    <row r="47" spans="1:12" ht="87.75" customHeight="1" x14ac:dyDescent="0.5">
      <c r="A47" s="61">
        <v>6</v>
      </c>
      <c r="B47" s="67" t="s">
        <v>83</v>
      </c>
      <c r="C47" s="72">
        <v>900</v>
      </c>
      <c r="D47" s="72">
        <v>900</v>
      </c>
      <c r="E47" s="73" t="s">
        <v>15</v>
      </c>
      <c r="F47" s="66" t="s">
        <v>73</v>
      </c>
      <c r="G47" s="72">
        <v>900</v>
      </c>
      <c r="H47" s="66" t="s">
        <v>73</v>
      </c>
      <c r="I47" s="72">
        <v>900</v>
      </c>
      <c r="J47" s="66" t="s">
        <v>479</v>
      </c>
      <c r="K47" s="67" t="s">
        <v>501</v>
      </c>
    </row>
    <row r="48" spans="1:12" ht="87.75" customHeight="1" x14ac:dyDescent="0.5">
      <c r="A48" s="61">
        <v>7</v>
      </c>
      <c r="B48" s="81" t="s">
        <v>84</v>
      </c>
      <c r="C48" s="82">
        <v>3890</v>
      </c>
      <c r="D48" s="82">
        <v>3890</v>
      </c>
      <c r="E48" s="73" t="s">
        <v>15</v>
      </c>
      <c r="F48" s="66" t="s">
        <v>73</v>
      </c>
      <c r="G48" s="82">
        <v>3890</v>
      </c>
      <c r="H48" s="66" t="s">
        <v>73</v>
      </c>
      <c r="I48" s="82">
        <v>3890</v>
      </c>
      <c r="J48" s="66" t="s">
        <v>479</v>
      </c>
      <c r="K48" s="67" t="s">
        <v>502</v>
      </c>
    </row>
    <row r="49" spans="1:12" ht="87.75" customHeight="1" x14ac:dyDescent="0.5">
      <c r="A49" s="61">
        <v>8</v>
      </c>
      <c r="B49" s="67" t="s">
        <v>85</v>
      </c>
      <c r="C49" s="79">
        <v>6500</v>
      </c>
      <c r="D49" s="79">
        <v>6500</v>
      </c>
      <c r="E49" s="73" t="s">
        <v>15</v>
      </c>
      <c r="F49" s="66" t="s">
        <v>73</v>
      </c>
      <c r="G49" s="79">
        <v>6500</v>
      </c>
      <c r="H49" s="66" t="s">
        <v>73</v>
      </c>
      <c r="I49" s="79">
        <v>6500</v>
      </c>
      <c r="J49" s="66" t="s">
        <v>479</v>
      </c>
      <c r="K49" s="67" t="s">
        <v>503</v>
      </c>
    </row>
    <row r="50" spans="1:12" ht="87.75" customHeight="1" x14ac:dyDescent="0.5">
      <c r="A50" s="61">
        <v>9</v>
      </c>
      <c r="B50" s="67" t="s">
        <v>86</v>
      </c>
      <c r="C50" s="74">
        <v>4965</v>
      </c>
      <c r="D50" s="74">
        <v>4965</v>
      </c>
      <c r="E50" s="73" t="s">
        <v>15</v>
      </c>
      <c r="F50" s="77" t="s">
        <v>38</v>
      </c>
      <c r="G50" s="74">
        <v>4965</v>
      </c>
      <c r="H50" s="77" t="s">
        <v>38</v>
      </c>
      <c r="I50" s="74">
        <v>4965</v>
      </c>
      <c r="J50" s="66" t="s">
        <v>479</v>
      </c>
      <c r="K50" s="67" t="s">
        <v>504</v>
      </c>
    </row>
    <row r="51" spans="1:12" ht="87.75" customHeight="1" x14ac:dyDescent="0.5">
      <c r="A51" s="61">
        <v>10</v>
      </c>
      <c r="B51" s="67" t="s">
        <v>87</v>
      </c>
      <c r="C51" s="74">
        <v>12130</v>
      </c>
      <c r="D51" s="74">
        <v>12130</v>
      </c>
      <c r="E51" s="73" t="s">
        <v>15</v>
      </c>
      <c r="F51" s="66" t="s">
        <v>90</v>
      </c>
      <c r="G51" s="74">
        <v>12130</v>
      </c>
      <c r="H51" s="66" t="s">
        <v>90</v>
      </c>
      <c r="I51" s="74">
        <v>12130</v>
      </c>
      <c r="J51" s="66" t="s">
        <v>479</v>
      </c>
      <c r="K51" s="67" t="s">
        <v>505</v>
      </c>
      <c r="L51" s="75">
        <f>SUM(I42:I51)</f>
        <v>115004.6</v>
      </c>
    </row>
    <row r="52" spans="1:12" s="90" customFormat="1" ht="18" x14ac:dyDescent="0.35">
      <c r="A52" s="92" t="s">
        <v>529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</row>
    <row r="53" spans="1:12" s="90" customFormat="1" ht="18" x14ac:dyDescent="0.35">
      <c r="A53" s="92" t="s">
        <v>523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</row>
    <row r="54" spans="1:12" s="90" customFormat="1" ht="18" x14ac:dyDescent="0.35">
      <c r="A54" s="93" t="s">
        <v>531</v>
      </c>
      <c r="B54" s="93"/>
      <c r="C54" s="93"/>
      <c r="D54" s="93"/>
      <c r="E54" s="93"/>
      <c r="F54" s="93"/>
      <c r="G54" s="93"/>
      <c r="H54" s="93"/>
      <c r="I54" s="93"/>
      <c r="J54" s="93"/>
      <c r="K54" s="93"/>
    </row>
    <row r="55" spans="1:12" ht="24" x14ac:dyDescent="0.5">
      <c r="A55" s="94" t="s">
        <v>455</v>
      </c>
      <c r="B55" s="46"/>
      <c r="C55" s="47" t="s">
        <v>456</v>
      </c>
      <c r="D55" s="48" t="s">
        <v>457</v>
      </c>
      <c r="E55" s="49" t="s">
        <v>458</v>
      </c>
      <c r="F55" s="97" t="s">
        <v>459</v>
      </c>
      <c r="G55" s="98"/>
      <c r="H55" s="99" t="s">
        <v>460</v>
      </c>
      <c r="I55" s="100"/>
      <c r="J55" s="49" t="s">
        <v>461</v>
      </c>
      <c r="K55" s="50" t="s">
        <v>462</v>
      </c>
    </row>
    <row r="56" spans="1:12" ht="24" x14ac:dyDescent="0.5">
      <c r="A56" s="95"/>
      <c r="B56" s="51" t="s">
        <v>463</v>
      </c>
      <c r="C56" s="52" t="s">
        <v>464</v>
      </c>
      <c r="D56" s="53" t="s">
        <v>465</v>
      </c>
      <c r="E56" s="54" t="s">
        <v>466</v>
      </c>
      <c r="F56" s="101" t="s">
        <v>467</v>
      </c>
      <c r="G56" s="102"/>
      <c r="H56" s="103" t="s">
        <v>468</v>
      </c>
      <c r="I56" s="104"/>
      <c r="J56" s="54" t="s">
        <v>469</v>
      </c>
      <c r="K56" s="55" t="s">
        <v>470</v>
      </c>
    </row>
    <row r="57" spans="1:12" ht="24" x14ac:dyDescent="0.5">
      <c r="A57" s="96"/>
      <c r="B57" s="56" t="s">
        <v>471</v>
      </c>
      <c r="C57" s="57" t="s">
        <v>472</v>
      </c>
      <c r="D57" s="58" t="s">
        <v>473</v>
      </c>
      <c r="E57" s="59" t="s">
        <v>474</v>
      </c>
      <c r="F57" s="105" t="s">
        <v>475</v>
      </c>
      <c r="G57" s="106"/>
      <c r="H57" s="105" t="s">
        <v>476</v>
      </c>
      <c r="I57" s="106"/>
      <c r="J57" s="59" t="s">
        <v>477</v>
      </c>
      <c r="K57" s="60" t="s">
        <v>478</v>
      </c>
    </row>
    <row r="58" spans="1:12" ht="87.75" customHeight="1" x14ac:dyDescent="0.5">
      <c r="A58" s="61">
        <v>1</v>
      </c>
      <c r="B58" s="67" t="s">
        <v>91</v>
      </c>
      <c r="C58" s="72">
        <v>499600</v>
      </c>
      <c r="D58" s="72">
        <v>461037.72</v>
      </c>
      <c r="E58" s="73" t="s">
        <v>15</v>
      </c>
      <c r="F58" s="66" t="s">
        <v>70</v>
      </c>
      <c r="G58" s="72">
        <v>461037</v>
      </c>
      <c r="H58" s="66" t="s">
        <v>70</v>
      </c>
      <c r="I58" s="72">
        <v>460000</v>
      </c>
      <c r="J58" s="66" t="s">
        <v>479</v>
      </c>
      <c r="K58" s="67" t="s">
        <v>506</v>
      </c>
    </row>
    <row r="59" spans="1:12" ht="87.75" customHeight="1" x14ac:dyDescent="0.5">
      <c r="A59" s="61">
        <v>2</v>
      </c>
      <c r="B59" s="67" t="s">
        <v>92</v>
      </c>
      <c r="C59" s="79">
        <v>370000</v>
      </c>
      <c r="D59" s="79">
        <v>347979.06</v>
      </c>
      <c r="E59" s="73" t="s">
        <v>15</v>
      </c>
      <c r="F59" s="66" t="s">
        <v>108</v>
      </c>
      <c r="G59" s="79">
        <v>347000</v>
      </c>
      <c r="H59" s="66" t="s">
        <v>108</v>
      </c>
      <c r="I59" s="79">
        <v>347000</v>
      </c>
      <c r="J59" s="66" t="s">
        <v>479</v>
      </c>
      <c r="K59" s="67" t="s">
        <v>507</v>
      </c>
    </row>
    <row r="60" spans="1:12" ht="87.75" customHeight="1" x14ac:dyDescent="0.5">
      <c r="A60" s="61">
        <v>3</v>
      </c>
      <c r="B60" s="68" t="s">
        <v>93</v>
      </c>
      <c r="C60" s="74">
        <v>419000</v>
      </c>
      <c r="D60" s="74">
        <v>419197.64</v>
      </c>
      <c r="E60" s="70" t="s">
        <v>15</v>
      </c>
      <c r="F60" s="66" t="s">
        <v>109</v>
      </c>
      <c r="G60" s="74">
        <v>418500</v>
      </c>
      <c r="H60" s="66" t="s">
        <v>109</v>
      </c>
      <c r="I60" s="74">
        <v>418500</v>
      </c>
      <c r="J60" s="71" t="s">
        <v>479</v>
      </c>
      <c r="K60" s="68" t="s">
        <v>508</v>
      </c>
    </row>
    <row r="61" spans="1:12" ht="87.75" customHeight="1" x14ac:dyDescent="0.5">
      <c r="A61" s="61">
        <v>4</v>
      </c>
      <c r="B61" s="67" t="s">
        <v>94</v>
      </c>
      <c r="C61" s="79">
        <v>372000</v>
      </c>
      <c r="D61" s="79">
        <v>371336.28</v>
      </c>
      <c r="E61" s="73" t="s">
        <v>15</v>
      </c>
      <c r="F61" s="66" t="s">
        <v>109</v>
      </c>
      <c r="G61" s="79">
        <v>370000</v>
      </c>
      <c r="H61" s="66" t="s">
        <v>109</v>
      </c>
      <c r="I61" s="79">
        <v>370000</v>
      </c>
      <c r="J61" s="66" t="s">
        <v>479</v>
      </c>
      <c r="K61" s="67" t="s">
        <v>509</v>
      </c>
    </row>
    <row r="62" spans="1:12" ht="87.75" customHeight="1" x14ac:dyDescent="0.5">
      <c r="A62" s="61">
        <v>5</v>
      </c>
      <c r="B62" s="67" t="s">
        <v>95</v>
      </c>
      <c r="C62" s="79">
        <v>200352</v>
      </c>
      <c r="D62" s="79">
        <v>176718.32</v>
      </c>
      <c r="E62" s="73" t="s">
        <v>15</v>
      </c>
      <c r="F62" s="66" t="s">
        <v>109</v>
      </c>
      <c r="G62" s="79">
        <v>176700</v>
      </c>
      <c r="H62" s="66" t="s">
        <v>109</v>
      </c>
      <c r="I62" s="79">
        <v>176000</v>
      </c>
      <c r="J62" s="66" t="s">
        <v>479</v>
      </c>
      <c r="K62" s="67" t="s">
        <v>510</v>
      </c>
    </row>
    <row r="63" spans="1:12" ht="87.75" customHeight="1" x14ac:dyDescent="0.5">
      <c r="A63" s="61">
        <v>6</v>
      </c>
      <c r="B63" s="67" t="s">
        <v>96</v>
      </c>
      <c r="C63" s="78">
        <v>10000</v>
      </c>
      <c r="D63" s="78">
        <v>10000</v>
      </c>
      <c r="E63" s="73" t="s">
        <v>15</v>
      </c>
      <c r="F63" s="66" t="s">
        <v>110</v>
      </c>
      <c r="G63" s="78">
        <v>10000</v>
      </c>
      <c r="H63" s="66" t="s">
        <v>110</v>
      </c>
      <c r="I63" s="78">
        <v>10000</v>
      </c>
      <c r="J63" s="66" t="s">
        <v>479</v>
      </c>
      <c r="K63" s="67" t="s">
        <v>511</v>
      </c>
    </row>
    <row r="64" spans="1:12" ht="87.75" customHeight="1" x14ac:dyDescent="0.5">
      <c r="A64" s="61">
        <v>7</v>
      </c>
      <c r="B64" s="68" t="s">
        <v>97</v>
      </c>
      <c r="C64" s="74">
        <v>4100</v>
      </c>
      <c r="D64" s="74">
        <v>4100</v>
      </c>
      <c r="E64" s="70" t="s">
        <v>15</v>
      </c>
      <c r="F64" s="66" t="s">
        <v>111</v>
      </c>
      <c r="G64" s="74">
        <v>4100</v>
      </c>
      <c r="H64" s="66" t="s">
        <v>111</v>
      </c>
      <c r="I64" s="74">
        <v>4100</v>
      </c>
      <c r="J64" s="71" t="s">
        <v>479</v>
      </c>
      <c r="K64" s="68" t="s">
        <v>115</v>
      </c>
    </row>
    <row r="65" spans="1:12" ht="87.75" customHeight="1" x14ac:dyDescent="0.5">
      <c r="A65" s="61">
        <v>8</v>
      </c>
      <c r="B65" s="67" t="s">
        <v>98</v>
      </c>
      <c r="C65" s="76">
        <v>22000</v>
      </c>
      <c r="D65" s="76">
        <v>22000</v>
      </c>
      <c r="E65" s="70" t="s">
        <v>15</v>
      </c>
      <c r="F65" s="66" t="s">
        <v>111</v>
      </c>
      <c r="G65" s="76">
        <v>22000</v>
      </c>
      <c r="H65" s="66" t="s">
        <v>111</v>
      </c>
      <c r="I65" s="76">
        <v>22000</v>
      </c>
      <c r="J65" s="66" t="s">
        <v>479</v>
      </c>
      <c r="K65" s="67" t="s">
        <v>116</v>
      </c>
    </row>
    <row r="66" spans="1:12" ht="87.75" customHeight="1" x14ac:dyDescent="0.5">
      <c r="A66" s="61">
        <v>9</v>
      </c>
      <c r="B66" s="67" t="s">
        <v>99</v>
      </c>
      <c r="C66" s="76">
        <v>12000</v>
      </c>
      <c r="D66" s="76">
        <v>12000</v>
      </c>
      <c r="E66" s="70" t="s">
        <v>15</v>
      </c>
      <c r="F66" s="66" t="s">
        <v>111</v>
      </c>
      <c r="G66" s="76">
        <v>12000</v>
      </c>
      <c r="H66" s="66" t="s">
        <v>111</v>
      </c>
      <c r="I66" s="76">
        <v>12000</v>
      </c>
      <c r="J66" s="66" t="s">
        <v>479</v>
      </c>
      <c r="K66" s="67" t="s">
        <v>117</v>
      </c>
    </row>
    <row r="67" spans="1:12" ht="87.75" customHeight="1" x14ac:dyDescent="0.5">
      <c r="A67" s="61">
        <v>10</v>
      </c>
      <c r="B67" s="67" t="s">
        <v>100</v>
      </c>
      <c r="C67" s="63">
        <v>43000</v>
      </c>
      <c r="D67" s="63">
        <v>43000</v>
      </c>
      <c r="E67" s="73" t="s">
        <v>15</v>
      </c>
      <c r="F67" s="66" t="s">
        <v>111</v>
      </c>
      <c r="G67" s="63">
        <v>43000</v>
      </c>
      <c r="H67" s="66" t="s">
        <v>111</v>
      </c>
      <c r="I67" s="63">
        <v>43000</v>
      </c>
      <c r="J67" s="66" t="s">
        <v>479</v>
      </c>
      <c r="K67" s="67" t="s">
        <v>118</v>
      </c>
    </row>
    <row r="68" spans="1:12" ht="87.75" customHeight="1" x14ac:dyDescent="0.5">
      <c r="A68" s="61">
        <v>11</v>
      </c>
      <c r="B68" s="68" t="s">
        <v>101</v>
      </c>
      <c r="C68" s="69">
        <v>8900</v>
      </c>
      <c r="D68" s="69">
        <v>8900</v>
      </c>
      <c r="E68" s="70" t="s">
        <v>15</v>
      </c>
      <c r="F68" s="66" t="s">
        <v>111</v>
      </c>
      <c r="G68" s="69">
        <v>8900</v>
      </c>
      <c r="H68" s="66" t="s">
        <v>111</v>
      </c>
      <c r="I68" s="69">
        <v>8900</v>
      </c>
      <c r="J68" s="66" t="s">
        <v>479</v>
      </c>
      <c r="K68" s="68" t="s">
        <v>119</v>
      </c>
    </row>
    <row r="69" spans="1:12" ht="87.75" customHeight="1" x14ac:dyDescent="0.5">
      <c r="A69" s="61">
        <v>12</v>
      </c>
      <c r="B69" s="67" t="s">
        <v>102</v>
      </c>
      <c r="C69" s="78">
        <v>24100</v>
      </c>
      <c r="D69" s="78">
        <v>24100</v>
      </c>
      <c r="E69" s="73" t="s">
        <v>15</v>
      </c>
      <c r="F69" s="66" t="s">
        <v>111</v>
      </c>
      <c r="G69" s="78">
        <v>24100</v>
      </c>
      <c r="H69" s="66" t="s">
        <v>111</v>
      </c>
      <c r="I69" s="78">
        <v>24100</v>
      </c>
      <c r="J69" s="66" t="s">
        <v>479</v>
      </c>
      <c r="K69" s="67" t="s">
        <v>120</v>
      </c>
    </row>
    <row r="70" spans="1:12" ht="87.75" customHeight="1" x14ac:dyDescent="0.5">
      <c r="A70" s="61">
        <v>13</v>
      </c>
      <c r="B70" s="81" t="s">
        <v>103</v>
      </c>
      <c r="C70" s="82">
        <v>11500</v>
      </c>
      <c r="D70" s="82">
        <v>11500</v>
      </c>
      <c r="E70" s="73" t="s">
        <v>15</v>
      </c>
      <c r="F70" s="66" t="s">
        <v>112</v>
      </c>
      <c r="G70" s="82">
        <v>11500</v>
      </c>
      <c r="H70" s="66" t="s">
        <v>112</v>
      </c>
      <c r="I70" s="82">
        <v>11500</v>
      </c>
      <c r="J70" s="66" t="s">
        <v>479</v>
      </c>
      <c r="K70" s="67" t="s">
        <v>121</v>
      </c>
    </row>
    <row r="71" spans="1:12" ht="87.75" customHeight="1" x14ac:dyDescent="0.5">
      <c r="A71" s="61">
        <v>14</v>
      </c>
      <c r="B71" s="67" t="s">
        <v>104</v>
      </c>
      <c r="C71" s="79">
        <v>7449</v>
      </c>
      <c r="D71" s="79">
        <v>7449</v>
      </c>
      <c r="E71" s="73" t="s">
        <v>15</v>
      </c>
      <c r="F71" s="66" t="s">
        <v>65</v>
      </c>
      <c r="G71" s="79">
        <v>7449</v>
      </c>
      <c r="H71" s="66" t="s">
        <v>65</v>
      </c>
      <c r="I71" s="79">
        <v>7449</v>
      </c>
      <c r="J71" s="66" t="s">
        <v>479</v>
      </c>
      <c r="K71" s="67" t="s">
        <v>122</v>
      </c>
    </row>
    <row r="72" spans="1:12" ht="87.75" customHeight="1" x14ac:dyDescent="0.5">
      <c r="A72" s="61">
        <v>15</v>
      </c>
      <c r="B72" s="81" t="s">
        <v>105</v>
      </c>
      <c r="C72" s="82">
        <v>398</v>
      </c>
      <c r="D72" s="82">
        <v>398</v>
      </c>
      <c r="E72" s="73" t="s">
        <v>15</v>
      </c>
      <c r="F72" s="66" t="s">
        <v>113</v>
      </c>
      <c r="G72" s="82">
        <v>398</v>
      </c>
      <c r="H72" s="66" t="s">
        <v>113</v>
      </c>
      <c r="I72" s="82">
        <v>398</v>
      </c>
      <c r="J72" s="66" t="s">
        <v>479</v>
      </c>
      <c r="K72" s="67" t="s">
        <v>123</v>
      </c>
    </row>
    <row r="73" spans="1:12" ht="87.75" customHeight="1" x14ac:dyDescent="0.5">
      <c r="A73" s="61">
        <v>16</v>
      </c>
      <c r="B73" s="67" t="s">
        <v>106</v>
      </c>
      <c r="C73" s="79">
        <v>6627</v>
      </c>
      <c r="D73" s="79">
        <v>6627</v>
      </c>
      <c r="E73" s="73" t="s">
        <v>15</v>
      </c>
      <c r="F73" s="66" t="s">
        <v>114</v>
      </c>
      <c r="G73" s="79">
        <v>6627</v>
      </c>
      <c r="H73" s="66" t="s">
        <v>114</v>
      </c>
      <c r="I73" s="79">
        <v>6627</v>
      </c>
      <c r="J73" s="66" t="s">
        <v>479</v>
      </c>
      <c r="K73" s="67" t="s">
        <v>124</v>
      </c>
    </row>
    <row r="74" spans="1:12" ht="87.75" customHeight="1" x14ac:dyDescent="0.5">
      <c r="A74" s="61">
        <v>17</v>
      </c>
      <c r="B74" s="67" t="s">
        <v>107</v>
      </c>
      <c r="C74" s="74">
        <v>4690</v>
      </c>
      <c r="D74" s="74">
        <v>4690</v>
      </c>
      <c r="E74" s="73" t="s">
        <v>15</v>
      </c>
      <c r="F74" s="66" t="s">
        <v>38</v>
      </c>
      <c r="G74" s="74">
        <v>4690</v>
      </c>
      <c r="H74" s="66" t="s">
        <v>38</v>
      </c>
      <c r="I74" s="74">
        <v>4690</v>
      </c>
      <c r="J74" s="66" t="s">
        <v>479</v>
      </c>
      <c r="K74" s="67" t="s">
        <v>125</v>
      </c>
      <c r="L74" s="83">
        <f>SUM(I58:I74)</f>
        <v>1926264</v>
      </c>
    </row>
    <row r="75" spans="1:12" s="90" customFormat="1" ht="18" x14ac:dyDescent="0.35">
      <c r="A75" s="92" t="s">
        <v>533</v>
      </c>
      <c r="B75" s="92"/>
      <c r="C75" s="92"/>
      <c r="D75" s="92"/>
      <c r="E75" s="92"/>
      <c r="F75" s="92"/>
      <c r="G75" s="92"/>
      <c r="H75" s="92"/>
      <c r="I75" s="92"/>
      <c r="J75" s="92"/>
      <c r="K75" s="92"/>
    </row>
    <row r="76" spans="1:12" s="90" customFormat="1" ht="18" x14ac:dyDescent="0.35">
      <c r="A76" s="92" t="s">
        <v>523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</row>
    <row r="77" spans="1:12" s="90" customFormat="1" ht="18" x14ac:dyDescent="0.35">
      <c r="A77" s="93" t="s">
        <v>532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</row>
    <row r="78" spans="1:12" ht="24" x14ac:dyDescent="0.5">
      <c r="A78" s="94" t="s">
        <v>455</v>
      </c>
      <c r="B78" s="46"/>
      <c r="C78" s="47" t="s">
        <v>456</v>
      </c>
      <c r="D78" s="48" t="s">
        <v>457</v>
      </c>
      <c r="E78" s="49" t="s">
        <v>458</v>
      </c>
      <c r="F78" s="97" t="s">
        <v>459</v>
      </c>
      <c r="G78" s="98"/>
      <c r="H78" s="99" t="s">
        <v>460</v>
      </c>
      <c r="I78" s="100"/>
      <c r="J78" s="49" t="s">
        <v>461</v>
      </c>
      <c r="K78" s="50" t="s">
        <v>462</v>
      </c>
    </row>
    <row r="79" spans="1:12" ht="24" x14ac:dyDescent="0.5">
      <c r="A79" s="95"/>
      <c r="B79" s="51" t="s">
        <v>463</v>
      </c>
      <c r="C79" s="52" t="s">
        <v>464</v>
      </c>
      <c r="D79" s="53" t="s">
        <v>465</v>
      </c>
      <c r="E79" s="54" t="s">
        <v>466</v>
      </c>
      <c r="F79" s="101" t="s">
        <v>467</v>
      </c>
      <c r="G79" s="102"/>
      <c r="H79" s="103" t="s">
        <v>468</v>
      </c>
      <c r="I79" s="104"/>
      <c r="J79" s="54" t="s">
        <v>469</v>
      </c>
      <c r="K79" s="55" t="s">
        <v>470</v>
      </c>
    </row>
    <row r="80" spans="1:12" ht="24" x14ac:dyDescent="0.5">
      <c r="A80" s="96"/>
      <c r="B80" s="56" t="s">
        <v>471</v>
      </c>
      <c r="C80" s="57" t="s">
        <v>472</v>
      </c>
      <c r="D80" s="58" t="s">
        <v>473</v>
      </c>
      <c r="E80" s="59" t="s">
        <v>474</v>
      </c>
      <c r="F80" s="105" t="s">
        <v>475</v>
      </c>
      <c r="G80" s="106"/>
      <c r="H80" s="105" t="s">
        <v>476</v>
      </c>
      <c r="I80" s="106"/>
      <c r="J80" s="59" t="s">
        <v>477</v>
      </c>
      <c r="K80" s="60" t="s">
        <v>478</v>
      </c>
    </row>
    <row r="81" spans="1:12" ht="87.75" customHeight="1" x14ac:dyDescent="0.5">
      <c r="A81" s="61">
        <v>1</v>
      </c>
      <c r="B81" s="67" t="s">
        <v>126</v>
      </c>
      <c r="C81" s="79">
        <v>220686.78</v>
      </c>
      <c r="D81" s="79">
        <v>220686.78</v>
      </c>
      <c r="E81" s="73" t="s">
        <v>15</v>
      </c>
      <c r="F81" s="66" t="s">
        <v>140</v>
      </c>
      <c r="G81" s="79">
        <v>220686.78</v>
      </c>
      <c r="H81" s="66" t="s">
        <v>140</v>
      </c>
      <c r="I81" s="79">
        <v>220686.78</v>
      </c>
      <c r="J81" s="66" t="s">
        <v>479</v>
      </c>
      <c r="K81" s="67" t="s">
        <v>512</v>
      </c>
    </row>
    <row r="82" spans="1:12" ht="87.75" customHeight="1" x14ac:dyDescent="0.5">
      <c r="A82" s="61">
        <v>2</v>
      </c>
      <c r="B82" s="67" t="s">
        <v>127</v>
      </c>
      <c r="C82" s="63">
        <v>499560</v>
      </c>
      <c r="D82" s="63">
        <v>420482.03</v>
      </c>
      <c r="E82" s="73" t="s">
        <v>15</v>
      </c>
      <c r="F82" s="66" t="s">
        <v>109</v>
      </c>
      <c r="G82" s="63">
        <v>419000</v>
      </c>
      <c r="H82" s="66" t="s">
        <v>109</v>
      </c>
      <c r="I82" s="63">
        <v>419000</v>
      </c>
      <c r="J82" s="66" t="s">
        <v>479</v>
      </c>
      <c r="K82" s="67" t="s">
        <v>513</v>
      </c>
    </row>
    <row r="83" spans="1:12" ht="87.75" customHeight="1" x14ac:dyDescent="0.5">
      <c r="A83" s="61">
        <v>3</v>
      </c>
      <c r="B83" s="67" t="s">
        <v>128</v>
      </c>
      <c r="C83" s="79">
        <v>135200</v>
      </c>
      <c r="D83" s="79">
        <v>135593.9</v>
      </c>
      <c r="E83" s="73" t="s">
        <v>15</v>
      </c>
      <c r="F83" s="66" t="s">
        <v>141</v>
      </c>
      <c r="G83" s="79">
        <v>135593</v>
      </c>
      <c r="H83" s="66" t="s">
        <v>141</v>
      </c>
      <c r="I83" s="79">
        <v>135000</v>
      </c>
      <c r="J83" s="66" t="s">
        <v>479</v>
      </c>
      <c r="K83" s="67" t="s">
        <v>514</v>
      </c>
    </row>
    <row r="84" spans="1:12" ht="87.75" customHeight="1" x14ac:dyDescent="0.5">
      <c r="A84" s="61">
        <v>4</v>
      </c>
      <c r="B84" s="67" t="s">
        <v>129</v>
      </c>
      <c r="C84" s="79">
        <v>310200</v>
      </c>
      <c r="D84" s="79">
        <v>299547.53000000003</v>
      </c>
      <c r="E84" s="73" t="s">
        <v>15</v>
      </c>
      <c r="F84" s="66" t="s">
        <v>141</v>
      </c>
      <c r="G84" s="79">
        <v>299547</v>
      </c>
      <c r="H84" s="66" t="s">
        <v>141</v>
      </c>
      <c r="I84" s="79">
        <v>299000</v>
      </c>
      <c r="J84" s="66" t="s">
        <v>479</v>
      </c>
      <c r="K84" s="67" t="s">
        <v>515</v>
      </c>
    </row>
    <row r="85" spans="1:12" ht="87.75" customHeight="1" x14ac:dyDescent="0.5">
      <c r="A85" s="61">
        <v>5</v>
      </c>
      <c r="B85" s="67" t="s">
        <v>130</v>
      </c>
      <c r="C85" s="79">
        <v>390000</v>
      </c>
      <c r="D85" s="79">
        <v>340511.82</v>
      </c>
      <c r="E85" s="73" t="s">
        <v>15</v>
      </c>
      <c r="F85" s="66" t="s">
        <v>142</v>
      </c>
      <c r="G85" s="79">
        <v>340000</v>
      </c>
      <c r="H85" s="66" t="s">
        <v>142</v>
      </c>
      <c r="I85" s="79">
        <v>340000</v>
      </c>
      <c r="J85" s="66" t="s">
        <v>479</v>
      </c>
      <c r="K85" s="67" t="s">
        <v>516</v>
      </c>
    </row>
    <row r="86" spans="1:12" ht="87.75" customHeight="1" x14ac:dyDescent="0.5">
      <c r="A86" s="61">
        <v>6</v>
      </c>
      <c r="B86" s="67" t="s">
        <v>131</v>
      </c>
      <c r="C86" s="76">
        <v>1280</v>
      </c>
      <c r="D86" s="76">
        <v>1280</v>
      </c>
      <c r="E86" s="73" t="s">
        <v>15</v>
      </c>
      <c r="F86" s="66" t="s">
        <v>143</v>
      </c>
      <c r="G86" s="76">
        <v>1280</v>
      </c>
      <c r="H86" s="66" t="s">
        <v>143</v>
      </c>
      <c r="I86" s="76">
        <v>1280</v>
      </c>
      <c r="J86" s="66" t="s">
        <v>479</v>
      </c>
      <c r="K86" s="67" t="s">
        <v>145</v>
      </c>
    </row>
    <row r="87" spans="1:12" ht="87.75" customHeight="1" x14ac:dyDescent="0.5">
      <c r="A87" s="61">
        <v>7</v>
      </c>
      <c r="B87" s="67" t="s">
        <v>132</v>
      </c>
      <c r="C87" s="79">
        <v>104840</v>
      </c>
      <c r="D87" s="79">
        <v>104840</v>
      </c>
      <c r="E87" s="73" t="s">
        <v>15</v>
      </c>
      <c r="F87" s="66" t="s">
        <v>144</v>
      </c>
      <c r="G87" s="79">
        <v>104840</v>
      </c>
      <c r="H87" s="66" t="s">
        <v>144</v>
      </c>
      <c r="I87" s="79">
        <v>104840</v>
      </c>
      <c r="J87" s="66" t="s">
        <v>479</v>
      </c>
      <c r="K87" s="67" t="s">
        <v>517</v>
      </c>
    </row>
    <row r="88" spans="1:12" ht="87.75" customHeight="1" x14ac:dyDescent="0.5">
      <c r="A88" s="61">
        <v>8</v>
      </c>
      <c r="B88" s="67" t="s">
        <v>133</v>
      </c>
      <c r="C88" s="79">
        <v>12220</v>
      </c>
      <c r="D88" s="79">
        <v>12220</v>
      </c>
      <c r="E88" s="73" t="s">
        <v>15</v>
      </c>
      <c r="F88" s="66" t="s">
        <v>144</v>
      </c>
      <c r="G88" s="79">
        <v>12220</v>
      </c>
      <c r="H88" s="66" t="s">
        <v>144</v>
      </c>
      <c r="I88" s="79">
        <v>12220</v>
      </c>
      <c r="J88" s="66" t="s">
        <v>479</v>
      </c>
      <c r="K88" s="67" t="s">
        <v>146</v>
      </c>
    </row>
    <row r="89" spans="1:12" ht="87.75" customHeight="1" x14ac:dyDescent="0.5">
      <c r="A89" s="61">
        <v>9</v>
      </c>
      <c r="B89" s="67" t="s">
        <v>134</v>
      </c>
      <c r="C89" s="79">
        <v>31650</v>
      </c>
      <c r="D89" s="79">
        <v>31650</v>
      </c>
      <c r="E89" s="73" t="s">
        <v>15</v>
      </c>
      <c r="F89" s="66" t="s">
        <v>144</v>
      </c>
      <c r="G89" s="79">
        <v>31650</v>
      </c>
      <c r="H89" s="66" t="s">
        <v>144</v>
      </c>
      <c r="I89" s="79">
        <v>31650</v>
      </c>
      <c r="J89" s="66" t="s">
        <v>479</v>
      </c>
      <c r="K89" s="67" t="s">
        <v>147</v>
      </c>
    </row>
    <row r="90" spans="1:12" ht="87.75" customHeight="1" x14ac:dyDescent="0.5">
      <c r="A90" s="61">
        <v>10</v>
      </c>
      <c r="B90" s="67" t="s">
        <v>135</v>
      </c>
      <c r="C90" s="79">
        <v>15675</v>
      </c>
      <c r="D90" s="79">
        <v>15675</v>
      </c>
      <c r="E90" s="73" t="s">
        <v>15</v>
      </c>
      <c r="F90" s="66" t="s">
        <v>144</v>
      </c>
      <c r="G90" s="79">
        <v>15675</v>
      </c>
      <c r="H90" s="66" t="s">
        <v>144</v>
      </c>
      <c r="I90" s="79">
        <v>15675</v>
      </c>
      <c r="J90" s="66" t="s">
        <v>479</v>
      </c>
      <c r="K90" s="67" t="s">
        <v>148</v>
      </c>
    </row>
    <row r="91" spans="1:12" ht="87.75" customHeight="1" x14ac:dyDescent="0.5">
      <c r="A91" s="61">
        <v>11</v>
      </c>
      <c r="B91" s="67" t="s">
        <v>136</v>
      </c>
      <c r="C91" s="76">
        <v>1740</v>
      </c>
      <c r="D91" s="76">
        <v>1740</v>
      </c>
      <c r="E91" s="73" t="s">
        <v>15</v>
      </c>
      <c r="F91" s="66" t="s">
        <v>89</v>
      </c>
      <c r="G91" s="76">
        <v>1740</v>
      </c>
      <c r="H91" s="66" t="s">
        <v>89</v>
      </c>
      <c r="I91" s="76">
        <v>1740</v>
      </c>
      <c r="J91" s="66" t="s">
        <v>479</v>
      </c>
      <c r="K91" s="67" t="s">
        <v>149</v>
      </c>
    </row>
    <row r="92" spans="1:12" ht="87.75" customHeight="1" x14ac:dyDescent="0.5">
      <c r="A92" s="61">
        <v>12</v>
      </c>
      <c r="B92" s="67" t="s">
        <v>137</v>
      </c>
      <c r="C92" s="79">
        <v>1050</v>
      </c>
      <c r="D92" s="79">
        <v>1050</v>
      </c>
      <c r="E92" s="73" t="s">
        <v>15</v>
      </c>
      <c r="F92" s="66" t="s">
        <v>73</v>
      </c>
      <c r="G92" s="79">
        <v>1050</v>
      </c>
      <c r="H92" s="66" t="s">
        <v>73</v>
      </c>
      <c r="I92" s="79">
        <v>1050</v>
      </c>
      <c r="J92" s="66" t="s">
        <v>479</v>
      </c>
      <c r="K92" s="67" t="s">
        <v>150</v>
      </c>
    </row>
    <row r="93" spans="1:12" ht="87.75" customHeight="1" x14ac:dyDescent="0.5">
      <c r="A93" s="61">
        <v>13</v>
      </c>
      <c r="B93" s="67" t="s">
        <v>518</v>
      </c>
      <c r="C93" s="79">
        <v>19200</v>
      </c>
      <c r="D93" s="79">
        <v>19200</v>
      </c>
      <c r="E93" s="73" t="s">
        <v>15</v>
      </c>
      <c r="F93" s="66" t="s">
        <v>72</v>
      </c>
      <c r="G93" s="79">
        <v>19200</v>
      </c>
      <c r="H93" s="66" t="s">
        <v>72</v>
      </c>
      <c r="I93" s="79">
        <v>19200</v>
      </c>
      <c r="J93" s="66" t="s">
        <v>479</v>
      </c>
      <c r="K93" s="67" t="s">
        <v>151</v>
      </c>
    </row>
    <row r="94" spans="1:12" ht="87.75" customHeight="1" x14ac:dyDescent="0.5">
      <c r="A94" s="61">
        <v>14</v>
      </c>
      <c r="B94" s="67" t="s">
        <v>138</v>
      </c>
      <c r="C94" s="74">
        <v>31887</v>
      </c>
      <c r="D94" s="74">
        <v>31887</v>
      </c>
      <c r="E94" s="70" t="s">
        <v>15</v>
      </c>
      <c r="F94" s="77" t="s">
        <v>89</v>
      </c>
      <c r="G94" s="74">
        <v>31887</v>
      </c>
      <c r="H94" s="77" t="s">
        <v>89</v>
      </c>
      <c r="I94" s="74">
        <v>31887</v>
      </c>
      <c r="J94" s="66" t="s">
        <v>479</v>
      </c>
      <c r="K94" s="67" t="s">
        <v>152</v>
      </c>
    </row>
    <row r="95" spans="1:12" ht="87.75" customHeight="1" x14ac:dyDescent="0.5">
      <c r="A95" s="61">
        <v>15</v>
      </c>
      <c r="B95" s="67" t="s">
        <v>139</v>
      </c>
      <c r="C95" s="79">
        <v>4685</v>
      </c>
      <c r="D95" s="79">
        <v>4685</v>
      </c>
      <c r="E95" s="73" t="s">
        <v>15</v>
      </c>
      <c r="F95" s="66" t="s">
        <v>38</v>
      </c>
      <c r="G95" s="79">
        <v>4685</v>
      </c>
      <c r="H95" s="66" t="s">
        <v>38</v>
      </c>
      <c r="I95" s="79">
        <v>4685</v>
      </c>
      <c r="J95" s="66" t="s">
        <v>479</v>
      </c>
      <c r="K95" s="67" t="s">
        <v>153</v>
      </c>
      <c r="L95" s="83">
        <f>SUM(I81:I95)</f>
        <v>1637913.78</v>
      </c>
    </row>
    <row r="96" spans="1:12" s="90" customFormat="1" ht="18" x14ac:dyDescent="0.35">
      <c r="A96" s="92" t="s">
        <v>535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</row>
    <row r="97" spans="1:11" s="90" customFormat="1" ht="18" x14ac:dyDescent="0.35">
      <c r="A97" s="92" t="s">
        <v>523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</row>
    <row r="98" spans="1:11" s="90" customFormat="1" ht="18" x14ac:dyDescent="0.35">
      <c r="A98" s="93" t="s">
        <v>534</v>
      </c>
      <c r="B98" s="93"/>
      <c r="C98" s="93"/>
      <c r="D98" s="93"/>
      <c r="E98" s="93"/>
      <c r="F98" s="93"/>
      <c r="G98" s="93"/>
      <c r="H98" s="93"/>
      <c r="I98" s="93"/>
      <c r="J98" s="93"/>
      <c r="K98" s="93"/>
    </row>
    <row r="99" spans="1:11" ht="24" x14ac:dyDescent="0.5">
      <c r="A99" s="94" t="s">
        <v>455</v>
      </c>
      <c r="B99" s="46"/>
      <c r="C99" s="47" t="s">
        <v>456</v>
      </c>
      <c r="D99" s="48" t="s">
        <v>457</v>
      </c>
      <c r="E99" s="49" t="s">
        <v>458</v>
      </c>
      <c r="F99" s="97" t="s">
        <v>459</v>
      </c>
      <c r="G99" s="98"/>
      <c r="H99" s="99" t="s">
        <v>460</v>
      </c>
      <c r="I99" s="100"/>
      <c r="J99" s="49" t="s">
        <v>461</v>
      </c>
      <c r="K99" s="50" t="s">
        <v>462</v>
      </c>
    </row>
    <row r="100" spans="1:11" ht="24" x14ac:dyDescent="0.5">
      <c r="A100" s="95"/>
      <c r="B100" s="51" t="s">
        <v>463</v>
      </c>
      <c r="C100" s="52" t="s">
        <v>464</v>
      </c>
      <c r="D100" s="53" t="s">
        <v>465</v>
      </c>
      <c r="E100" s="54" t="s">
        <v>466</v>
      </c>
      <c r="F100" s="101" t="s">
        <v>467</v>
      </c>
      <c r="G100" s="102"/>
      <c r="H100" s="103" t="s">
        <v>468</v>
      </c>
      <c r="I100" s="104"/>
      <c r="J100" s="54" t="s">
        <v>469</v>
      </c>
      <c r="K100" s="55" t="s">
        <v>470</v>
      </c>
    </row>
    <row r="101" spans="1:11" ht="24" x14ac:dyDescent="0.5">
      <c r="A101" s="96"/>
      <c r="B101" s="56" t="s">
        <v>471</v>
      </c>
      <c r="C101" s="57" t="s">
        <v>472</v>
      </c>
      <c r="D101" s="58" t="s">
        <v>473</v>
      </c>
      <c r="E101" s="59" t="s">
        <v>474</v>
      </c>
      <c r="F101" s="105" t="s">
        <v>475</v>
      </c>
      <c r="G101" s="106"/>
      <c r="H101" s="105" t="s">
        <v>476</v>
      </c>
      <c r="I101" s="106"/>
      <c r="J101" s="59" t="s">
        <v>477</v>
      </c>
      <c r="K101" s="60" t="s">
        <v>478</v>
      </c>
    </row>
    <row r="102" spans="1:11" ht="87.75" customHeight="1" x14ac:dyDescent="0.5">
      <c r="A102" s="61">
        <v>1</v>
      </c>
      <c r="B102" s="68" t="s">
        <v>154</v>
      </c>
      <c r="C102" s="74">
        <v>266200</v>
      </c>
      <c r="D102" s="74">
        <v>254205.26</v>
      </c>
      <c r="E102" s="70" t="s">
        <v>15</v>
      </c>
      <c r="F102" s="66" t="s">
        <v>183</v>
      </c>
      <c r="G102" s="74">
        <v>254000</v>
      </c>
      <c r="H102" s="84" t="s">
        <v>183</v>
      </c>
      <c r="I102" s="74">
        <v>254000</v>
      </c>
      <c r="J102" s="71" t="s">
        <v>479</v>
      </c>
      <c r="K102" s="68" t="s">
        <v>190</v>
      </c>
    </row>
    <row r="103" spans="1:11" ht="87.75" customHeight="1" x14ac:dyDescent="0.5">
      <c r="A103" s="61">
        <v>2</v>
      </c>
      <c r="B103" s="67" t="s">
        <v>155</v>
      </c>
      <c r="C103" s="74">
        <v>489040</v>
      </c>
      <c r="D103" s="74">
        <v>489031.77</v>
      </c>
      <c r="E103" s="70" t="s">
        <v>15</v>
      </c>
      <c r="F103" s="77" t="s">
        <v>183</v>
      </c>
      <c r="G103" s="74">
        <v>489000</v>
      </c>
      <c r="H103" s="84" t="s">
        <v>183</v>
      </c>
      <c r="I103" s="74">
        <v>489000</v>
      </c>
      <c r="J103" s="66" t="s">
        <v>479</v>
      </c>
      <c r="K103" s="67" t="s">
        <v>191</v>
      </c>
    </row>
    <row r="104" spans="1:11" ht="87.75" customHeight="1" x14ac:dyDescent="0.5">
      <c r="A104" s="61">
        <v>3</v>
      </c>
      <c r="B104" s="67" t="s">
        <v>156</v>
      </c>
      <c r="C104" s="79">
        <v>138600</v>
      </c>
      <c r="D104" s="79">
        <v>124556.32</v>
      </c>
      <c r="E104" s="73" t="s">
        <v>15</v>
      </c>
      <c r="F104" s="66" t="s">
        <v>184</v>
      </c>
      <c r="G104" s="79">
        <v>124000</v>
      </c>
      <c r="H104" s="84" t="s">
        <v>184</v>
      </c>
      <c r="I104" s="79">
        <v>124000</v>
      </c>
      <c r="J104" s="66" t="s">
        <v>479</v>
      </c>
      <c r="K104" s="67" t="s">
        <v>192</v>
      </c>
    </row>
    <row r="105" spans="1:11" ht="87.75" customHeight="1" x14ac:dyDescent="0.5">
      <c r="A105" s="61">
        <v>4</v>
      </c>
      <c r="B105" s="67" t="s">
        <v>157</v>
      </c>
      <c r="C105" s="79">
        <v>500000</v>
      </c>
      <c r="D105" s="79">
        <v>438582.46</v>
      </c>
      <c r="E105" s="73" t="s">
        <v>15</v>
      </c>
      <c r="F105" s="66" t="s">
        <v>70</v>
      </c>
      <c r="G105" s="79">
        <v>438000</v>
      </c>
      <c r="H105" s="84" t="s">
        <v>70</v>
      </c>
      <c r="I105" s="79">
        <v>438000</v>
      </c>
      <c r="J105" s="66" t="s">
        <v>479</v>
      </c>
      <c r="K105" s="67" t="s">
        <v>193</v>
      </c>
    </row>
    <row r="106" spans="1:11" ht="87.75" customHeight="1" x14ac:dyDescent="0.5">
      <c r="A106" s="61">
        <v>5</v>
      </c>
      <c r="B106" s="67" t="s">
        <v>158</v>
      </c>
      <c r="C106" s="76">
        <v>390000</v>
      </c>
      <c r="D106" s="76">
        <v>340511.82</v>
      </c>
      <c r="E106" s="70" t="s">
        <v>15</v>
      </c>
      <c r="F106" s="66" t="s">
        <v>185</v>
      </c>
      <c r="G106" s="76">
        <v>340500</v>
      </c>
      <c r="H106" s="84" t="s">
        <v>185</v>
      </c>
      <c r="I106" s="76">
        <v>340500</v>
      </c>
      <c r="J106" s="66" t="s">
        <v>479</v>
      </c>
      <c r="K106" s="67" t="s">
        <v>194</v>
      </c>
    </row>
    <row r="107" spans="1:11" ht="87.75" customHeight="1" x14ac:dyDescent="0.5">
      <c r="A107" s="61">
        <v>6</v>
      </c>
      <c r="B107" s="67" t="s">
        <v>159</v>
      </c>
      <c r="C107" s="78">
        <v>499140</v>
      </c>
      <c r="D107" s="78">
        <v>448426.95</v>
      </c>
      <c r="E107" s="73" t="s">
        <v>15</v>
      </c>
      <c r="F107" s="66" t="s">
        <v>184</v>
      </c>
      <c r="G107" s="78">
        <v>447400</v>
      </c>
      <c r="H107" s="84" t="s">
        <v>184</v>
      </c>
      <c r="I107" s="78">
        <v>447400</v>
      </c>
      <c r="J107" s="66" t="s">
        <v>479</v>
      </c>
      <c r="K107" s="67" t="s">
        <v>195</v>
      </c>
    </row>
    <row r="108" spans="1:11" ht="87.75" customHeight="1" x14ac:dyDescent="0.5">
      <c r="A108" s="61">
        <v>7</v>
      </c>
      <c r="B108" s="67" t="s">
        <v>160</v>
      </c>
      <c r="C108" s="63">
        <v>9563</v>
      </c>
      <c r="D108" s="63">
        <v>9563</v>
      </c>
      <c r="E108" s="73" t="s">
        <v>15</v>
      </c>
      <c r="F108" s="66" t="s">
        <v>89</v>
      </c>
      <c r="G108" s="63">
        <v>9563</v>
      </c>
      <c r="H108" s="84" t="s">
        <v>89</v>
      </c>
      <c r="I108" s="63">
        <v>9563</v>
      </c>
      <c r="J108" s="66" t="s">
        <v>479</v>
      </c>
      <c r="K108" s="67" t="s">
        <v>196</v>
      </c>
    </row>
    <row r="109" spans="1:11" ht="87.75" customHeight="1" x14ac:dyDescent="0.5">
      <c r="A109" s="61">
        <v>8</v>
      </c>
      <c r="B109" s="67" t="s">
        <v>161</v>
      </c>
      <c r="C109" s="72">
        <v>9984</v>
      </c>
      <c r="D109" s="72">
        <v>9984</v>
      </c>
      <c r="E109" s="73" t="s">
        <v>15</v>
      </c>
      <c r="F109" s="66" t="s">
        <v>89</v>
      </c>
      <c r="G109" s="72">
        <v>9984</v>
      </c>
      <c r="H109" s="84" t="s">
        <v>89</v>
      </c>
      <c r="I109" s="72">
        <v>9984</v>
      </c>
      <c r="J109" s="66" t="s">
        <v>479</v>
      </c>
      <c r="K109" s="67" t="s">
        <v>197</v>
      </c>
    </row>
    <row r="110" spans="1:11" ht="87.75" customHeight="1" x14ac:dyDescent="0.5">
      <c r="A110" s="61">
        <v>9</v>
      </c>
      <c r="B110" s="67" t="s">
        <v>162</v>
      </c>
      <c r="C110" s="76">
        <v>453.6</v>
      </c>
      <c r="D110" s="76">
        <v>453.6</v>
      </c>
      <c r="E110" s="73" t="s">
        <v>15</v>
      </c>
      <c r="F110" s="66" t="s">
        <v>36</v>
      </c>
      <c r="G110" s="76">
        <v>453.6</v>
      </c>
      <c r="H110" s="84" t="s">
        <v>36</v>
      </c>
      <c r="I110" s="76">
        <v>453.6</v>
      </c>
      <c r="J110" s="66" t="s">
        <v>479</v>
      </c>
      <c r="K110" s="67" t="s">
        <v>198</v>
      </c>
    </row>
    <row r="111" spans="1:11" ht="87.75" customHeight="1" x14ac:dyDescent="0.5">
      <c r="A111" s="61">
        <v>10</v>
      </c>
      <c r="B111" s="67" t="s">
        <v>163</v>
      </c>
      <c r="C111" s="76">
        <v>471.2</v>
      </c>
      <c r="D111" s="76">
        <v>471.2</v>
      </c>
      <c r="E111" s="70" t="s">
        <v>15</v>
      </c>
      <c r="F111" s="66" t="s">
        <v>36</v>
      </c>
      <c r="G111" s="76">
        <v>471.2</v>
      </c>
      <c r="H111" s="84" t="s">
        <v>36</v>
      </c>
      <c r="I111" s="76">
        <v>471.2</v>
      </c>
      <c r="J111" s="66" t="s">
        <v>479</v>
      </c>
      <c r="K111" s="67" t="s">
        <v>198</v>
      </c>
    </row>
    <row r="112" spans="1:11" ht="87.75" customHeight="1" x14ac:dyDescent="0.5">
      <c r="A112" s="61">
        <v>11</v>
      </c>
      <c r="B112" s="67" t="s">
        <v>164</v>
      </c>
      <c r="C112" s="63">
        <v>1490</v>
      </c>
      <c r="D112" s="63">
        <v>1490</v>
      </c>
      <c r="E112" s="73" t="s">
        <v>15</v>
      </c>
      <c r="F112" s="66" t="s">
        <v>89</v>
      </c>
      <c r="G112" s="63">
        <v>1490</v>
      </c>
      <c r="H112" s="84" t="s">
        <v>89</v>
      </c>
      <c r="I112" s="63">
        <v>1490</v>
      </c>
      <c r="J112" s="66" t="s">
        <v>479</v>
      </c>
      <c r="K112" s="67" t="s">
        <v>199</v>
      </c>
    </row>
    <row r="113" spans="1:11" ht="87.75" customHeight="1" x14ac:dyDescent="0.5">
      <c r="A113" s="61">
        <v>12</v>
      </c>
      <c r="B113" s="67" t="s">
        <v>165</v>
      </c>
      <c r="C113" s="78">
        <v>9805</v>
      </c>
      <c r="D113" s="78">
        <v>9805</v>
      </c>
      <c r="E113" s="73" t="s">
        <v>15</v>
      </c>
      <c r="F113" s="66" t="s">
        <v>89</v>
      </c>
      <c r="G113" s="78">
        <v>9805</v>
      </c>
      <c r="H113" s="84" t="s">
        <v>89</v>
      </c>
      <c r="I113" s="78">
        <v>9805</v>
      </c>
      <c r="J113" s="66" t="s">
        <v>479</v>
      </c>
      <c r="K113" s="67" t="s">
        <v>200</v>
      </c>
    </row>
    <row r="114" spans="1:11" ht="87.75" customHeight="1" x14ac:dyDescent="0.5">
      <c r="A114" s="61">
        <v>13</v>
      </c>
      <c r="B114" s="67" t="s">
        <v>166</v>
      </c>
      <c r="C114" s="79">
        <v>400</v>
      </c>
      <c r="D114" s="79">
        <v>400</v>
      </c>
      <c r="E114" s="73" t="s">
        <v>15</v>
      </c>
      <c r="F114" s="66" t="s">
        <v>73</v>
      </c>
      <c r="G114" s="79">
        <v>400</v>
      </c>
      <c r="H114" s="84" t="s">
        <v>73</v>
      </c>
      <c r="I114" s="79">
        <v>400</v>
      </c>
      <c r="J114" s="66" t="s">
        <v>479</v>
      </c>
      <c r="K114" s="67" t="s">
        <v>201</v>
      </c>
    </row>
    <row r="115" spans="1:11" ht="87.75" customHeight="1" x14ac:dyDescent="0.5">
      <c r="A115" s="61">
        <v>14</v>
      </c>
      <c r="B115" s="81" t="s">
        <v>167</v>
      </c>
      <c r="C115" s="82">
        <v>2350</v>
      </c>
      <c r="D115" s="82">
        <v>2350</v>
      </c>
      <c r="E115" s="73" t="s">
        <v>15</v>
      </c>
      <c r="F115" s="66" t="s">
        <v>89</v>
      </c>
      <c r="G115" s="82">
        <v>2350</v>
      </c>
      <c r="H115" s="84" t="s">
        <v>89</v>
      </c>
      <c r="I115" s="82">
        <v>2350</v>
      </c>
      <c r="J115" s="66" t="s">
        <v>479</v>
      </c>
      <c r="K115" s="67" t="s">
        <v>202</v>
      </c>
    </row>
    <row r="116" spans="1:11" ht="87.75" customHeight="1" x14ac:dyDescent="0.5">
      <c r="A116" s="61">
        <v>15</v>
      </c>
      <c r="B116" s="67" t="s">
        <v>168</v>
      </c>
      <c r="C116" s="79">
        <v>2890</v>
      </c>
      <c r="D116" s="79">
        <v>2890</v>
      </c>
      <c r="E116" s="73" t="s">
        <v>15</v>
      </c>
      <c r="F116" s="66" t="s">
        <v>73</v>
      </c>
      <c r="G116" s="79">
        <v>2890</v>
      </c>
      <c r="H116" s="84" t="s">
        <v>73</v>
      </c>
      <c r="I116" s="79">
        <v>2890</v>
      </c>
      <c r="J116" s="66" t="s">
        <v>479</v>
      </c>
      <c r="K116" s="67" t="s">
        <v>203</v>
      </c>
    </row>
    <row r="117" spans="1:11" ht="87.75" customHeight="1" x14ac:dyDescent="0.5">
      <c r="A117" s="61">
        <v>16</v>
      </c>
      <c r="B117" s="67" t="s">
        <v>169</v>
      </c>
      <c r="C117" s="79">
        <v>11850</v>
      </c>
      <c r="D117" s="79">
        <v>11850</v>
      </c>
      <c r="E117" s="73" t="s">
        <v>15</v>
      </c>
      <c r="F117" s="66" t="s">
        <v>89</v>
      </c>
      <c r="G117" s="79">
        <v>11850</v>
      </c>
      <c r="H117" s="84" t="s">
        <v>89</v>
      </c>
      <c r="I117" s="79">
        <v>11850</v>
      </c>
      <c r="J117" s="66" t="s">
        <v>479</v>
      </c>
      <c r="K117" s="67" t="s">
        <v>204</v>
      </c>
    </row>
    <row r="118" spans="1:11" ht="87.75" customHeight="1" x14ac:dyDescent="0.5">
      <c r="A118" s="61">
        <v>17</v>
      </c>
      <c r="B118" s="67" t="s">
        <v>170</v>
      </c>
      <c r="C118" s="79">
        <v>5000</v>
      </c>
      <c r="D118" s="79">
        <v>5000</v>
      </c>
      <c r="E118" s="73" t="s">
        <v>15</v>
      </c>
      <c r="F118" s="66" t="s">
        <v>111</v>
      </c>
      <c r="G118" s="79">
        <v>5000</v>
      </c>
      <c r="H118" s="84" t="s">
        <v>111</v>
      </c>
      <c r="I118" s="79">
        <v>5000</v>
      </c>
      <c r="J118" s="66" t="s">
        <v>479</v>
      </c>
      <c r="K118" s="67" t="s">
        <v>205</v>
      </c>
    </row>
    <row r="119" spans="1:11" ht="87.75" customHeight="1" x14ac:dyDescent="0.5">
      <c r="A119" s="61">
        <v>18</v>
      </c>
      <c r="B119" s="67" t="s">
        <v>171</v>
      </c>
      <c r="C119" s="79">
        <v>4000</v>
      </c>
      <c r="D119" s="79">
        <v>4000</v>
      </c>
      <c r="E119" s="73" t="s">
        <v>15</v>
      </c>
      <c r="F119" s="66" t="s">
        <v>186</v>
      </c>
      <c r="G119" s="79">
        <v>4000</v>
      </c>
      <c r="H119" s="84" t="s">
        <v>186</v>
      </c>
      <c r="I119" s="79">
        <v>4000</v>
      </c>
      <c r="J119" s="66" t="s">
        <v>479</v>
      </c>
      <c r="K119" s="67" t="s">
        <v>206</v>
      </c>
    </row>
    <row r="120" spans="1:11" ht="87.75" customHeight="1" x14ac:dyDescent="0.5">
      <c r="A120" s="61">
        <v>19</v>
      </c>
      <c r="B120" s="68" t="s">
        <v>172</v>
      </c>
      <c r="C120" s="85">
        <v>9100</v>
      </c>
      <c r="D120" s="85">
        <v>9100</v>
      </c>
      <c r="E120" s="70" t="s">
        <v>15</v>
      </c>
      <c r="F120" s="71" t="s">
        <v>111</v>
      </c>
      <c r="G120" s="85">
        <v>9100</v>
      </c>
      <c r="H120" s="86" t="s">
        <v>111</v>
      </c>
      <c r="I120" s="85">
        <v>9100</v>
      </c>
      <c r="J120" s="71" t="s">
        <v>479</v>
      </c>
      <c r="K120" s="68" t="s">
        <v>207</v>
      </c>
    </row>
    <row r="121" spans="1:11" ht="87.75" customHeight="1" x14ac:dyDescent="0.5">
      <c r="A121" s="61">
        <v>20</v>
      </c>
      <c r="B121" s="67" t="s">
        <v>173</v>
      </c>
      <c r="C121" s="72">
        <v>2800</v>
      </c>
      <c r="D121" s="72">
        <v>2800</v>
      </c>
      <c r="E121" s="73" t="s">
        <v>15</v>
      </c>
      <c r="F121" s="66" t="s">
        <v>187</v>
      </c>
      <c r="G121" s="72">
        <v>2800</v>
      </c>
      <c r="H121" s="84" t="s">
        <v>187</v>
      </c>
      <c r="I121" s="72">
        <v>2800</v>
      </c>
      <c r="J121" s="66" t="s">
        <v>479</v>
      </c>
      <c r="K121" s="67" t="s">
        <v>208</v>
      </c>
    </row>
    <row r="122" spans="1:11" ht="87.75" customHeight="1" x14ac:dyDescent="0.5">
      <c r="A122" s="61">
        <v>21</v>
      </c>
      <c r="B122" s="67" t="s">
        <v>174</v>
      </c>
      <c r="C122" s="76">
        <v>32850</v>
      </c>
      <c r="D122" s="76">
        <v>32850</v>
      </c>
      <c r="E122" s="70" t="s">
        <v>15</v>
      </c>
      <c r="F122" s="66" t="s">
        <v>188</v>
      </c>
      <c r="G122" s="76">
        <v>32850</v>
      </c>
      <c r="H122" s="84" t="s">
        <v>188</v>
      </c>
      <c r="I122" s="76">
        <v>32850</v>
      </c>
      <c r="J122" s="66" t="s">
        <v>479</v>
      </c>
      <c r="K122" s="67" t="s">
        <v>209</v>
      </c>
    </row>
    <row r="123" spans="1:11" ht="87.75" customHeight="1" x14ac:dyDescent="0.5">
      <c r="A123" s="61">
        <v>22</v>
      </c>
      <c r="B123" s="67" t="s">
        <v>175</v>
      </c>
      <c r="C123" s="79">
        <v>23000</v>
      </c>
      <c r="D123" s="79">
        <v>23000</v>
      </c>
      <c r="E123" s="73" t="s">
        <v>15</v>
      </c>
      <c r="F123" s="66" t="s">
        <v>111</v>
      </c>
      <c r="G123" s="79">
        <v>23000</v>
      </c>
      <c r="H123" s="84" t="s">
        <v>111</v>
      </c>
      <c r="I123" s="79">
        <v>23000</v>
      </c>
      <c r="J123" s="66" t="s">
        <v>479</v>
      </c>
      <c r="K123" s="67" t="s">
        <v>210</v>
      </c>
    </row>
    <row r="124" spans="1:11" ht="87.75" customHeight="1" x14ac:dyDescent="0.5">
      <c r="A124" s="61">
        <v>23</v>
      </c>
      <c r="B124" s="67" t="s">
        <v>176</v>
      </c>
      <c r="C124" s="78">
        <v>1514</v>
      </c>
      <c r="D124" s="78">
        <v>1514</v>
      </c>
      <c r="E124" s="73" t="s">
        <v>15</v>
      </c>
      <c r="F124" s="66" t="s">
        <v>89</v>
      </c>
      <c r="G124" s="78">
        <v>1514</v>
      </c>
      <c r="H124" s="84" t="s">
        <v>89</v>
      </c>
      <c r="I124" s="78">
        <v>1514</v>
      </c>
      <c r="J124" s="66" t="s">
        <v>479</v>
      </c>
      <c r="K124" s="67" t="s">
        <v>211</v>
      </c>
    </row>
    <row r="125" spans="1:11" ht="87.75" customHeight="1" x14ac:dyDescent="0.5">
      <c r="A125" s="61">
        <v>24</v>
      </c>
      <c r="B125" s="67" t="s">
        <v>177</v>
      </c>
      <c r="C125" s="72">
        <v>350</v>
      </c>
      <c r="D125" s="72">
        <v>350</v>
      </c>
      <c r="E125" s="73" t="s">
        <v>15</v>
      </c>
      <c r="F125" s="66" t="s">
        <v>89</v>
      </c>
      <c r="G125" s="72">
        <v>350</v>
      </c>
      <c r="H125" s="84" t="s">
        <v>89</v>
      </c>
      <c r="I125" s="72">
        <v>350</v>
      </c>
      <c r="J125" s="66" t="s">
        <v>479</v>
      </c>
      <c r="K125" s="67" t="s">
        <v>212</v>
      </c>
    </row>
    <row r="126" spans="1:11" ht="87.75" customHeight="1" x14ac:dyDescent="0.5">
      <c r="A126" s="61">
        <v>25</v>
      </c>
      <c r="B126" s="67" t="s">
        <v>178</v>
      </c>
      <c r="C126" s="74">
        <v>69000</v>
      </c>
      <c r="D126" s="74">
        <v>69000</v>
      </c>
      <c r="E126" s="73" t="s">
        <v>15</v>
      </c>
      <c r="F126" s="77" t="s">
        <v>189</v>
      </c>
      <c r="G126" s="74">
        <v>69000</v>
      </c>
      <c r="H126" s="84" t="s">
        <v>189</v>
      </c>
      <c r="I126" s="74">
        <v>69000</v>
      </c>
      <c r="J126" s="66" t="s">
        <v>479</v>
      </c>
      <c r="K126" s="67" t="s">
        <v>213</v>
      </c>
    </row>
    <row r="127" spans="1:11" ht="87.75" customHeight="1" x14ac:dyDescent="0.5">
      <c r="A127" s="61">
        <v>26</v>
      </c>
      <c r="B127" s="67" t="s">
        <v>179</v>
      </c>
      <c r="C127" s="72">
        <v>6360</v>
      </c>
      <c r="D127" s="72">
        <v>6360</v>
      </c>
      <c r="E127" s="73" t="s">
        <v>15</v>
      </c>
      <c r="F127" s="66" t="s">
        <v>143</v>
      </c>
      <c r="G127" s="72">
        <v>6360</v>
      </c>
      <c r="H127" s="84" t="s">
        <v>143</v>
      </c>
      <c r="I127" s="72">
        <v>6360</v>
      </c>
      <c r="J127" s="66" t="s">
        <v>479</v>
      </c>
      <c r="K127" s="67" t="s">
        <v>214</v>
      </c>
    </row>
    <row r="128" spans="1:11" ht="87.75" customHeight="1" x14ac:dyDescent="0.5">
      <c r="A128" s="61">
        <v>27</v>
      </c>
      <c r="B128" s="67" t="s">
        <v>180</v>
      </c>
      <c r="C128" s="82">
        <v>9815</v>
      </c>
      <c r="D128" s="82">
        <v>9815</v>
      </c>
      <c r="E128" s="73" t="s">
        <v>15</v>
      </c>
      <c r="F128" s="66" t="s">
        <v>89</v>
      </c>
      <c r="G128" s="82">
        <v>9815</v>
      </c>
      <c r="H128" s="84" t="s">
        <v>89</v>
      </c>
      <c r="I128" s="82">
        <v>9815</v>
      </c>
      <c r="J128" s="66" t="s">
        <v>479</v>
      </c>
      <c r="K128" s="67" t="s">
        <v>215</v>
      </c>
    </row>
    <row r="129" spans="1:12" ht="87.75" customHeight="1" x14ac:dyDescent="0.5">
      <c r="A129" s="61">
        <v>28</v>
      </c>
      <c r="B129" s="67" t="s">
        <v>181</v>
      </c>
      <c r="C129" s="72">
        <v>9993</v>
      </c>
      <c r="D129" s="72">
        <v>9993</v>
      </c>
      <c r="E129" s="73" t="s">
        <v>15</v>
      </c>
      <c r="F129" s="66" t="s">
        <v>89</v>
      </c>
      <c r="G129" s="72">
        <v>9993</v>
      </c>
      <c r="H129" s="84" t="s">
        <v>89</v>
      </c>
      <c r="I129" s="72">
        <v>9993</v>
      </c>
      <c r="J129" s="66" t="s">
        <v>479</v>
      </c>
      <c r="K129" s="67" t="s">
        <v>216</v>
      </c>
    </row>
    <row r="130" spans="1:12" ht="87.75" customHeight="1" x14ac:dyDescent="0.5">
      <c r="A130" s="61">
        <v>29</v>
      </c>
      <c r="B130" s="67" t="s">
        <v>182</v>
      </c>
      <c r="C130" s="78">
        <v>4680</v>
      </c>
      <c r="D130" s="78">
        <v>4680</v>
      </c>
      <c r="E130" s="73" t="s">
        <v>15</v>
      </c>
      <c r="F130" s="66" t="s">
        <v>38</v>
      </c>
      <c r="G130" s="78">
        <v>4680</v>
      </c>
      <c r="H130" s="84" t="s">
        <v>38</v>
      </c>
      <c r="I130" s="78">
        <v>4680</v>
      </c>
      <c r="J130" s="66" t="s">
        <v>479</v>
      </c>
      <c r="K130" s="67" t="s">
        <v>217</v>
      </c>
      <c r="L130" s="83">
        <f>SUM(I102:I130)</f>
        <v>2320618.8000000003</v>
      </c>
    </row>
    <row r="131" spans="1:12" s="90" customFormat="1" ht="18" x14ac:dyDescent="0.35">
      <c r="A131" s="92" t="s">
        <v>536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</row>
    <row r="132" spans="1:12" s="90" customFormat="1" ht="18" x14ac:dyDescent="0.35">
      <c r="A132" s="92" t="s">
        <v>523</v>
      </c>
      <c r="B132" s="92"/>
      <c r="C132" s="92"/>
      <c r="D132" s="92"/>
      <c r="E132" s="92"/>
      <c r="F132" s="92"/>
      <c r="G132" s="92"/>
      <c r="H132" s="92"/>
      <c r="I132" s="92"/>
      <c r="J132" s="92"/>
      <c r="K132" s="92"/>
    </row>
    <row r="133" spans="1:12" s="90" customFormat="1" ht="18" x14ac:dyDescent="0.35">
      <c r="A133" s="93" t="s">
        <v>537</v>
      </c>
      <c r="B133" s="93"/>
      <c r="C133" s="93"/>
      <c r="D133" s="93"/>
      <c r="E133" s="93"/>
      <c r="F133" s="93"/>
      <c r="G133" s="93"/>
      <c r="H133" s="93"/>
      <c r="I133" s="93"/>
      <c r="J133" s="93"/>
      <c r="K133" s="93"/>
    </row>
    <row r="134" spans="1:12" ht="24" x14ac:dyDescent="0.5">
      <c r="A134" s="94" t="s">
        <v>455</v>
      </c>
      <c r="B134" s="46"/>
      <c r="C134" s="47" t="s">
        <v>456</v>
      </c>
      <c r="D134" s="48" t="s">
        <v>457</v>
      </c>
      <c r="E134" s="49" t="s">
        <v>458</v>
      </c>
      <c r="F134" s="97" t="s">
        <v>459</v>
      </c>
      <c r="G134" s="98"/>
      <c r="H134" s="99" t="s">
        <v>460</v>
      </c>
      <c r="I134" s="100"/>
      <c r="J134" s="49" t="s">
        <v>461</v>
      </c>
      <c r="K134" s="50" t="s">
        <v>462</v>
      </c>
    </row>
    <row r="135" spans="1:12" ht="24" x14ac:dyDescent="0.5">
      <c r="A135" s="95"/>
      <c r="B135" s="51" t="s">
        <v>463</v>
      </c>
      <c r="C135" s="52" t="s">
        <v>464</v>
      </c>
      <c r="D135" s="53" t="s">
        <v>465</v>
      </c>
      <c r="E135" s="54" t="s">
        <v>466</v>
      </c>
      <c r="F135" s="101" t="s">
        <v>467</v>
      </c>
      <c r="G135" s="102"/>
      <c r="H135" s="103" t="s">
        <v>468</v>
      </c>
      <c r="I135" s="104"/>
      <c r="J135" s="54" t="s">
        <v>469</v>
      </c>
      <c r="K135" s="55" t="s">
        <v>470</v>
      </c>
    </row>
    <row r="136" spans="1:12" ht="24" x14ac:dyDescent="0.5">
      <c r="A136" s="96"/>
      <c r="B136" s="56" t="s">
        <v>471</v>
      </c>
      <c r="C136" s="57" t="s">
        <v>472</v>
      </c>
      <c r="D136" s="58" t="s">
        <v>473</v>
      </c>
      <c r="E136" s="59" t="s">
        <v>474</v>
      </c>
      <c r="F136" s="105" t="s">
        <v>475</v>
      </c>
      <c r="G136" s="106"/>
      <c r="H136" s="105" t="s">
        <v>476</v>
      </c>
      <c r="I136" s="106"/>
      <c r="J136" s="59" t="s">
        <v>477</v>
      </c>
      <c r="K136" s="60" t="s">
        <v>478</v>
      </c>
    </row>
    <row r="137" spans="1:12" ht="87.75" customHeight="1" x14ac:dyDescent="0.5">
      <c r="A137" s="61">
        <v>1</v>
      </c>
      <c r="B137" s="68" t="s">
        <v>218</v>
      </c>
      <c r="C137" s="74">
        <v>499500</v>
      </c>
      <c r="D137" s="74">
        <v>472267.31</v>
      </c>
      <c r="E137" s="70" t="s">
        <v>15</v>
      </c>
      <c r="F137" s="66" t="s">
        <v>232</v>
      </c>
      <c r="G137" s="74">
        <v>471000</v>
      </c>
      <c r="H137" s="66" t="s">
        <v>232</v>
      </c>
      <c r="I137" s="74">
        <v>471000</v>
      </c>
      <c r="J137" s="71" t="s">
        <v>479</v>
      </c>
      <c r="K137" s="68" t="s">
        <v>239</v>
      </c>
    </row>
    <row r="138" spans="1:12" ht="87.75" customHeight="1" x14ac:dyDescent="0.5">
      <c r="A138" s="61">
        <v>2</v>
      </c>
      <c r="B138" s="68" t="s">
        <v>219</v>
      </c>
      <c r="C138" s="69">
        <v>234000</v>
      </c>
      <c r="D138" s="69">
        <v>216615.57</v>
      </c>
      <c r="E138" s="70" t="s">
        <v>15</v>
      </c>
      <c r="F138" s="66" t="s">
        <v>109</v>
      </c>
      <c r="G138" s="69">
        <v>216000</v>
      </c>
      <c r="H138" s="66" t="s">
        <v>109</v>
      </c>
      <c r="I138" s="69">
        <v>216000</v>
      </c>
      <c r="J138" s="66" t="s">
        <v>479</v>
      </c>
      <c r="K138" s="68" t="s">
        <v>240</v>
      </c>
    </row>
    <row r="139" spans="1:12" ht="87.75" customHeight="1" x14ac:dyDescent="0.5">
      <c r="A139" s="61">
        <v>3</v>
      </c>
      <c r="B139" s="67" t="s">
        <v>220</v>
      </c>
      <c r="C139" s="76">
        <v>263000</v>
      </c>
      <c r="D139" s="76">
        <v>222222.72</v>
      </c>
      <c r="E139" s="70" t="s">
        <v>15</v>
      </c>
      <c r="F139" s="66" t="s">
        <v>185</v>
      </c>
      <c r="G139" s="76">
        <v>222000</v>
      </c>
      <c r="H139" s="66" t="s">
        <v>185</v>
      </c>
      <c r="I139" s="76">
        <v>222000</v>
      </c>
      <c r="J139" s="66" t="s">
        <v>479</v>
      </c>
      <c r="K139" s="67" t="s">
        <v>241</v>
      </c>
    </row>
    <row r="140" spans="1:12" ht="87.75" customHeight="1" x14ac:dyDescent="0.5">
      <c r="A140" s="61">
        <v>4</v>
      </c>
      <c r="B140" s="67" t="s">
        <v>221</v>
      </c>
      <c r="C140" s="79">
        <v>499775</v>
      </c>
      <c r="D140" s="79">
        <v>461449.08</v>
      </c>
      <c r="E140" s="73" t="s">
        <v>15</v>
      </c>
      <c r="F140" s="66" t="s">
        <v>184</v>
      </c>
      <c r="G140" s="79">
        <v>461449.08</v>
      </c>
      <c r="H140" s="66" t="s">
        <v>184</v>
      </c>
      <c r="I140" s="79">
        <v>460000</v>
      </c>
      <c r="J140" s="66" t="s">
        <v>479</v>
      </c>
      <c r="K140" s="67" t="s">
        <v>242</v>
      </c>
    </row>
    <row r="141" spans="1:12" ht="87.75" customHeight="1" x14ac:dyDescent="0.5">
      <c r="A141" s="61">
        <v>5</v>
      </c>
      <c r="B141" s="67" t="s">
        <v>222</v>
      </c>
      <c r="C141" s="79">
        <v>11030</v>
      </c>
      <c r="D141" s="79">
        <v>11030</v>
      </c>
      <c r="E141" s="73" t="s">
        <v>15</v>
      </c>
      <c r="F141" s="66" t="s">
        <v>233</v>
      </c>
      <c r="G141" s="79">
        <v>11030</v>
      </c>
      <c r="H141" s="66" t="s">
        <v>233</v>
      </c>
      <c r="I141" s="79">
        <v>11030</v>
      </c>
      <c r="J141" s="66" t="s">
        <v>479</v>
      </c>
      <c r="K141" s="67" t="s">
        <v>243</v>
      </c>
    </row>
    <row r="142" spans="1:12" ht="87.75" customHeight="1" x14ac:dyDescent="0.5">
      <c r="A142" s="61">
        <v>6</v>
      </c>
      <c r="B142" s="67" t="s">
        <v>223</v>
      </c>
      <c r="C142" s="74">
        <v>3125</v>
      </c>
      <c r="D142" s="74">
        <v>3125</v>
      </c>
      <c r="E142" s="73" t="s">
        <v>15</v>
      </c>
      <c r="F142" s="66" t="s">
        <v>89</v>
      </c>
      <c r="G142" s="74">
        <v>3125</v>
      </c>
      <c r="H142" s="66" t="s">
        <v>89</v>
      </c>
      <c r="I142" s="74">
        <v>3125</v>
      </c>
      <c r="J142" s="66" t="s">
        <v>479</v>
      </c>
      <c r="K142" s="67" t="s">
        <v>244</v>
      </c>
    </row>
    <row r="143" spans="1:12" ht="87.75" customHeight="1" x14ac:dyDescent="0.5">
      <c r="A143" s="61">
        <v>7</v>
      </c>
      <c r="B143" s="67" t="s">
        <v>224</v>
      </c>
      <c r="C143" s="79">
        <v>13060</v>
      </c>
      <c r="D143" s="79">
        <v>13060</v>
      </c>
      <c r="E143" s="73" t="s">
        <v>15</v>
      </c>
      <c r="F143" s="66" t="s">
        <v>39</v>
      </c>
      <c r="G143" s="79">
        <v>13060</v>
      </c>
      <c r="H143" s="66" t="s">
        <v>39</v>
      </c>
      <c r="I143" s="79">
        <v>13060</v>
      </c>
      <c r="J143" s="66" t="s">
        <v>479</v>
      </c>
      <c r="K143" s="67" t="s">
        <v>245</v>
      </c>
    </row>
    <row r="144" spans="1:12" ht="87.75" customHeight="1" x14ac:dyDescent="0.5">
      <c r="A144" s="61">
        <v>8</v>
      </c>
      <c r="B144" s="67" t="s">
        <v>225</v>
      </c>
      <c r="C144" s="76">
        <v>7579</v>
      </c>
      <c r="D144" s="76">
        <v>7579</v>
      </c>
      <c r="E144" s="73" t="s">
        <v>15</v>
      </c>
      <c r="F144" s="66" t="s">
        <v>89</v>
      </c>
      <c r="G144" s="76">
        <v>7579</v>
      </c>
      <c r="H144" s="66" t="s">
        <v>89</v>
      </c>
      <c r="I144" s="76">
        <v>7579</v>
      </c>
      <c r="J144" s="66" t="s">
        <v>479</v>
      </c>
      <c r="K144" s="67" t="s">
        <v>246</v>
      </c>
    </row>
    <row r="145" spans="1:12" ht="87.75" customHeight="1" x14ac:dyDescent="0.5">
      <c r="A145" s="61">
        <v>9</v>
      </c>
      <c r="B145" s="67" t="s">
        <v>226</v>
      </c>
      <c r="C145" s="79">
        <v>15000</v>
      </c>
      <c r="D145" s="79">
        <v>15000</v>
      </c>
      <c r="E145" s="73" t="s">
        <v>15</v>
      </c>
      <c r="F145" s="66" t="s">
        <v>234</v>
      </c>
      <c r="G145" s="79">
        <v>15000</v>
      </c>
      <c r="H145" s="66" t="s">
        <v>234</v>
      </c>
      <c r="I145" s="79">
        <v>15000</v>
      </c>
      <c r="J145" s="66" t="s">
        <v>479</v>
      </c>
      <c r="K145" s="67" t="s">
        <v>247</v>
      </c>
    </row>
    <row r="146" spans="1:12" ht="87.75" customHeight="1" x14ac:dyDescent="0.5">
      <c r="A146" s="61">
        <v>10</v>
      </c>
      <c r="B146" s="67" t="s">
        <v>227</v>
      </c>
      <c r="C146" s="79">
        <v>5320</v>
      </c>
      <c r="D146" s="79">
        <v>5320</v>
      </c>
      <c r="E146" s="73" t="s">
        <v>15</v>
      </c>
      <c r="F146" s="66" t="s">
        <v>235</v>
      </c>
      <c r="G146" s="79">
        <v>5320</v>
      </c>
      <c r="H146" s="66" t="s">
        <v>235</v>
      </c>
      <c r="I146" s="79">
        <v>5320</v>
      </c>
      <c r="J146" s="66" t="s">
        <v>479</v>
      </c>
      <c r="K146" s="67" t="s">
        <v>248</v>
      </c>
    </row>
    <row r="147" spans="1:12" ht="87.75" customHeight="1" x14ac:dyDescent="0.5">
      <c r="A147" s="61">
        <v>11</v>
      </c>
      <c r="B147" s="67" t="s">
        <v>228</v>
      </c>
      <c r="C147" s="79">
        <v>3990</v>
      </c>
      <c r="D147" s="79">
        <v>3990</v>
      </c>
      <c r="E147" s="73" t="s">
        <v>15</v>
      </c>
      <c r="F147" s="66" t="s">
        <v>236</v>
      </c>
      <c r="G147" s="79">
        <v>3990</v>
      </c>
      <c r="H147" s="66" t="s">
        <v>236</v>
      </c>
      <c r="I147" s="79">
        <v>3990</v>
      </c>
      <c r="J147" s="66" t="s">
        <v>479</v>
      </c>
      <c r="K147" s="67" t="s">
        <v>249</v>
      </c>
    </row>
    <row r="148" spans="1:12" ht="87.75" customHeight="1" x14ac:dyDescent="0.5">
      <c r="A148" s="61">
        <v>12</v>
      </c>
      <c r="B148" s="67" t="s">
        <v>229</v>
      </c>
      <c r="C148" s="79">
        <v>2500</v>
      </c>
      <c r="D148" s="79">
        <v>2500</v>
      </c>
      <c r="E148" s="73" t="s">
        <v>15</v>
      </c>
      <c r="F148" s="66" t="s">
        <v>237</v>
      </c>
      <c r="G148" s="79">
        <v>2500</v>
      </c>
      <c r="H148" s="66" t="s">
        <v>237</v>
      </c>
      <c r="I148" s="79">
        <v>2500</v>
      </c>
      <c r="J148" s="66" t="s">
        <v>479</v>
      </c>
      <c r="K148" s="67" t="s">
        <v>250</v>
      </c>
    </row>
    <row r="149" spans="1:12" ht="87.75" customHeight="1" x14ac:dyDescent="0.5">
      <c r="A149" s="61">
        <v>13</v>
      </c>
      <c r="B149" s="67" t="s">
        <v>230</v>
      </c>
      <c r="C149" s="74">
        <v>53200</v>
      </c>
      <c r="D149" s="74">
        <v>53200</v>
      </c>
      <c r="E149" s="73" t="s">
        <v>15</v>
      </c>
      <c r="F149" s="77" t="s">
        <v>238</v>
      </c>
      <c r="G149" s="74">
        <v>53200</v>
      </c>
      <c r="H149" s="77" t="s">
        <v>238</v>
      </c>
      <c r="I149" s="74">
        <v>53200</v>
      </c>
      <c r="J149" s="66" t="s">
        <v>479</v>
      </c>
      <c r="K149" s="67" t="s">
        <v>251</v>
      </c>
    </row>
    <row r="150" spans="1:12" ht="87.75" customHeight="1" x14ac:dyDescent="0.5">
      <c r="A150" s="61">
        <v>14</v>
      </c>
      <c r="B150" s="67" t="s">
        <v>231</v>
      </c>
      <c r="C150" s="72">
        <v>1050</v>
      </c>
      <c r="D150" s="72">
        <v>1050</v>
      </c>
      <c r="E150" s="73" t="s">
        <v>15</v>
      </c>
      <c r="F150" s="66" t="s">
        <v>89</v>
      </c>
      <c r="G150" s="72">
        <v>1050</v>
      </c>
      <c r="H150" s="66" t="s">
        <v>89</v>
      </c>
      <c r="I150" s="72">
        <v>1050</v>
      </c>
      <c r="J150" s="66" t="s">
        <v>479</v>
      </c>
      <c r="K150" s="67" t="s">
        <v>252</v>
      </c>
      <c r="L150" s="83">
        <f>SUM(I137:I150)</f>
        <v>1484854</v>
      </c>
    </row>
    <row r="151" spans="1:12" s="90" customFormat="1" ht="18" x14ac:dyDescent="0.35">
      <c r="A151" s="92" t="s">
        <v>538</v>
      </c>
      <c r="B151" s="92"/>
      <c r="C151" s="92"/>
      <c r="D151" s="92"/>
      <c r="E151" s="92"/>
      <c r="F151" s="92"/>
      <c r="G151" s="92"/>
      <c r="H151" s="92"/>
      <c r="I151" s="92"/>
      <c r="J151" s="92"/>
      <c r="K151" s="92"/>
    </row>
    <row r="152" spans="1:12" s="90" customFormat="1" ht="18" x14ac:dyDescent="0.35">
      <c r="A152" s="92" t="s">
        <v>523</v>
      </c>
      <c r="B152" s="92"/>
      <c r="C152" s="92"/>
      <c r="D152" s="92"/>
      <c r="E152" s="92"/>
      <c r="F152" s="92"/>
      <c r="G152" s="92"/>
      <c r="H152" s="92"/>
      <c r="I152" s="92"/>
      <c r="J152" s="92"/>
      <c r="K152" s="92"/>
    </row>
    <row r="153" spans="1:12" s="90" customFormat="1" ht="18" x14ac:dyDescent="0.35">
      <c r="A153" s="93" t="s">
        <v>539</v>
      </c>
      <c r="B153" s="93"/>
      <c r="C153" s="93"/>
      <c r="D153" s="93"/>
      <c r="E153" s="93"/>
      <c r="F153" s="93"/>
      <c r="G153" s="93"/>
      <c r="H153" s="93"/>
      <c r="I153" s="93"/>
      <c r="J153" s="93"/>
      <c r="K153" s="93"/>
    </row>
    <row r="154" spans="1:12" ht="24" x14ac:dyDescent="0.5">
      <c r="A154" s="94" t="s">
        <v>455</v>
      </c>
      <c r="B154" s="46"/>
      <c r="C154" s="47" t="s">
        <v>456</v>
      </c>
      <c r="D154" s="48" t="s">
        <v>457</v>
      </c>
      <c r="E154" s="49" t="s">
        <v>458</v>
      </c>
      <c r="F154" s="97" t="s">
        <v>459</v>
      </c>
      <c r="G154" s="98"/>
      <c r="H154" s="99" t="s">
        <v>460</v>
      </c>
      <c r="I154" s="100"/>
      <c r="J154" s="49" t="s">
        <v>461</v>
      </c>
      <c r="K154" s="50" t="s">
        <v>462</v>
      </c>
    </row>
    <row r="155" spans="1:12" ht="24" x14ac:dyDescent="0.5">
      <c r="A155" s="95"/>
      <c r="B155" s="51" t="s">
        <v>463</v>
      </c>
      <c r="C155" s="52" t="s">
        <v>464</v>
      </c>
      <c r="D155" s="53" t="s">
        <v>465</v>
      </c>
      <c r="E155" s="54" t="s">
        <v>466</v>
      </c>
      <c r="F155" s="101" t="s">
        <v>467</v>
      </c>
      <c r="G155" s="102"/>
      <c r="H155" s="103" t="s">
        <v>468</v>
      </c>
      <c r="I155" s="104"/>
      <c r="J155" s="54" t="s">
        <v>469</v>
      </c>
      <c r="K155" s="55" t="s">
        <v>470</v>
      </c>
    </row>
    <row r="156" spans="1:12" ht="24" x14ac:dyDescent="0.5">
      <c r="A156" s="96"/>
      <c r="B156" s="56" t="s">
        <v>471</v>
      </c>
      <c r="C156" s="57" t="s">
        <v>472</v>
      </c>
      <c r="D156" s="58" t="s">
        <v>473</v>
      </c>
      <c r="E156" s="59" t="s">
        <v>474</v>
      </c>
      <c r="F156" s="105" t="s">
        <v>475</v>
      </c>
      <c r="G156" s="106"/>
      <c r="H156" s="105" t="s">
        <v>476</v>
      </c>
      <c r="I156" s="106"/>
      <c r="J156" s="59" t="s">
        <v>477</v>
      </c>
      <c r="K156" s="60" t="s">
        <v>478</v>
      </c>
    </row>
    <row r="157" spans="1:12" ht="87.75" customHeight="1" x14ac:dyDescent="0.5">
      <c r="A157" s="61">
        <v>1</v>
      </c>
      <c r="B157" s="67" t="s">
        <v>253</v>
      </c>
      <c r="C157" s="72">
        <v>317000</v>
      </c>
      <c r="D157" s="72">
        <v>315061.71000000002</v>
      </c>
      <c r="E157" s="73" t="s">
        <v>15</v>
      </c>
      <c r="F157" s="66" t="s">
        <v>70</v>
      </c>
      <c r="G157" s="72">
        <v>315061.71000000002</v>
      </c>
      <c r="H157" s="66" t="s">
        <v>70</v>
      </c>
      <c r="I157" s="72">
        <v>314500</v>
      </c>
      <c r="J157" s="66" t="s">
        <v>479</v>
      </c>
      <c r="K157" s="67" t="s">
        <v>267</v>
      </c>
    </row>
    <row r="158" spans="1:12" ht="87.75" customHeight="1" x14ac:dyDescent="0.5">
      <c r="A158" s="61">
        <v>2</v>
      </c>
      <c r="B158" s="67" t="s">
        <v>254</v>
      </c>
      <c r="C158" s="76">
        <v>499500</v>
      </c>
      <c r="D158" s="76">
        <v>466122.08</v>
      </c>
      <c r="E158" s="73" t="s">
        <v>15</v>
      </c>
      <c r="F158" s="66" t="s">
        <v>70</v>
      </c>
      <c r="G158" s="76">
        <v>466122.08</v>
      </c>
      <c r="H158" s="66" t="s">
        <v>70</v>
      </c>
      <c r="I158" s="76">
        <v>465000</v>
      </c>
      <c r="J158" s="66" t="s">
        <v>479</v>
      </c>
      <c r="K158" s="67" t="s">
        <v>268</v>
      </c>
    </row>
    <row r="159" spans="1:12" ht="87.75" customHeight="1" x14ac:dyDescent="0.5">
      <c r="A159" s="61">
        <v>3</v>
      </c>
      <c r="B159" s="67" t="s">
        <v>255</v>
      </c>
      <c r="C159" s="78">
        <v>500000</v>
      </c>
      <c r="D159" s="78">
        <v>436582.81</v>
      </c>
      <c r="E159" s="73" t="s">
        <v>15</v>
      </c>
      <c r="F159" s="66" t="s">
        <v>70</v>
      </c>
      <c r="G159" s="78">
        <v>436000</v>
      </c>
      <c r="H159" s="66" t="s">
        <v>70</v>
      </c>
      <c r="I159" s="78">
        <v>436000</v>
      </c>
      <c r="J159" s="66" t="s">
        <v>479</v>
      </c>
      <c r="K159" s="67" t="s">
        <v>269</v>
      </c>
    </row>
    <row r="160" spans="1:12" ht="87.75" customHeight="1" x14ac:dyDescent="0.5">
      <c r="A160" s="61">
        <v>4</v>
      </c>
      <c r="B160" s="67" t="s">
        <v>256</v>
      </c>
      <c r="C160" s="76">
        <v>500000</v>
      </c>
      <c r="D160" s="76">
        <v>498737.88</v>
      </c>
      <c r="E160" s="73" t="s">
        <v>15</v>
      </c>
      <c r="F160" s="66" t="s">
        <v>262</v>
      </c>
      <c r="G160" s="76">
        <v>498737.88</v>
      </c>
      <c r="H160" s="66" t="s">
        <v>262</v>
      </c>
      <c r="I160" s="76">
        <v>497000</v>
      </c>
      <c r="J160" s="66" t="s">
        <v>479</v>
      </c>
      <c r="K160" s="67" t="s">
        <v>270</v>
      </c>
    </row>
    <row r="161" spans="1:12" ht="87.75" customHeight="1" x14ac:dyDescent="0.5">
      <c r="A161" s="61">
        <v>5</v>
      </c>
      <c r="B161" s="67" t="s">
        <v>257</v>
      </c>
      <c r="C161" s="72">
        <v>3222</v>
      </c>
      <c r="D161" s="72">
        <v>3222</v>
      </c>
      <c r="E161" s="73" t="s">
        <v>15</v>
      </c>
      <c r="F161" s="66" t="s">
        <v>89</v>
      </c>
      <c r="G161" s="72">
        <v>3222</v>
      </c>
      <c r="H161" s="66" t="s">
        <v>89</v>
      </c>
      <c r="I161" s="72">
        <v>3222</v>
      </c>
      <c r="J161" s="66" t="s">
        <v>479</v>
      </c>
      <c r="K161" s="67" t="s">
        <v>271</v>
      </c>
    </row>
    <row r="162" spans="1:12" ht="87.75" customHeight="1" x14ac:dyDescent="0.5">
      <c r="A162" s="61">
        <v>6</v>
      </c>
      <c r="B162" s="67" t="s">
        <v>258</v>
      </c>
      <c r="C162" s="79">
        <v>950</v>
      </c>
      <c r="D162" s="79">
        <v>950</v>
      </c>
      <c r="E162" s="73" t="s">
        <v>15</v>
      </c>
      <c r="F162" s="66" t="s">
        <v>263</v>
      </c>
      <c r="G162" s="79">
        <v>950</v>
      </c>
      <c r="H162" s="66" t="s">
        <v>263</v>
      </c>
      <c r="I162" s="79">
        <v>950</v>
      </c>
      <c r="J162" s="66" t="s">
        <v>479</v>
      </c>
      <c r="K162" s="67" t="s">
        <v>272</v>
      </c>
    </row>
    <row r="163" spans="1:12" ht="87.75" customHeight="1" x14ac:dyDescent="0.5">
      <c r="A163" s="61">
        <v>7</v>
      </c>
      <c r="B163" s="67" t="s">
        <v>259</v>
      </c>
      <c r="C163" s="82">
        <v>1980</v>
      </c>
      <c r="D163" s="82">
        <v>1980</v>
      </c>
      <c r="E163" s="73" t="s">
        <v>15</v>
      </c>
      <c r="F163" s="66" t="s">
        <v>264</v>
      </c>
      <c r="G163" s="82">
        <v>1980</v>
      </c>
      <c r="H163" s="66" t="s">
        <v>264</v>
      </c>
      <c r="I163" s="82">
        <v>1980</v>
      </c>
      <c r="J163" s="66" t="s">
        <v>479</v>
      </c>
      <c r="K163" s="67" t="s">
        <v>273</v>
      </c>
    </row>
    <row r="164" spans="1:12" ht="87.75" customHeight="1" x14ac:dyDescent="0.5">
      <c r="A164" s="61">
        <v>8</v>
      </c>
      <c r="B164" s="67" t="s">
        <v>260</v>
      </c>
      <c r="C164" s="74">
        <v>20000</v>
      </c>
      <c r="D164" s="74">
        <v>20000</v>
      </c>
      <c r="E164" s="73" t="s">
        <v>15</v>
      </c>
      <c r="F164" s="66" t="s">
        <v>265</v>
      </c>
      <c r="G164" s="74">
        <v>20000</v>
      </c>
      <c r="H164" s="66" t="s">
        <v>265</v>
      </c>
      <c r="I164" s="74">
        <v>20000</v>
      </c>
      <c r="J164" s="66" t="s">
        <v>479</v>
      </c>
      <c r="K164" s="67" t="s">
        <v>274</v>
      </c>
    </row>
    <row r="165" spans="1:12" ht="87.75" customHeight="1" x14ac:dyDescent="0.5">
      <c r="A165" s="61">
        <v>9</v>
      </c>
      <c r="B165" s="67" t="s">
        <v>261</v>
      </c>
      <c r="C165" s="72">
        <v>26964</v>
      </c>
      <c r="D165" s="72">
        <v>26964</v>
      </c>
      <c r="E165" s="73" t="s">
        <v>15</v>
      </c>
      <c r="F165" s="66" t="s">
        <v>266</v>
      </c>
      <c r="G165" s="72">
        <v>26964</v>
      </c>
      <c r="H165" s="66" t="s">
        <v>266</v>
      </c>
      <c r="I165" s="72">
        <v>26964</v>
      </c>
      <c r="J165" s="66" t="s">
        <v>479</v>
      </c>
      <c r="K165" s="67" t="s">
        <v>275</v>
      </c>
      <c r="L165" s="83">
        <f>SUM(I157:I165)</f>
        <v>1765616</v>
      </c>
    </row>
    <row r="166" spans="1:12" s="90" customFormat="1" ht="18" x14ac:dyDescent="0.35">
      <c r="A166" s="92" t="s">
        <v>540</v>
      </c>
      <c r="B166" s="92"/>
      <c r="C166" s="92"/>
      <c r="D166" s="92"/>
      <c r="E166" s="92"/>
      <c r="F166" s="92"/>
      <c r="G166" s="92"/>
      <c r="H166" s="92"/>
      <c r="I166" s="92"/>
      <c r="J166" s="92"/>
      <c r="K166" s="92"/>
    </row>
    <row r="167" spans="1:12" s="90" customFormat="1" ht="18" x14ac:dyDescent="0.35">
      <c r="A167" s="92" t="s">
        <v>523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</row>
    <row r="168" spans="1:12" s="90" customFormat="1" ht="18" x14ac:dyDescent="0.35">
      <c r="A168" s="93" t="s">
        <v>541</v>
      </c>
      <c r="B168" s="93"/>
      <c r="C168" s="93"/>
      <c r="D168" s="93"/>
      <c r="E168" s="93"/>
      <c r="F168" s="93"/>
      <c r="G168" s="93"/>
      <c r="H168" s="93"/>
      <c r="I168" s="93"/>
      <c r="J168" s="93"/>
      <c r="K168" s="93"/>
    </row>
    <row r="169" spans="1:12" ht="24" x14ac:dyDescent="0.5">
      <c r="A169" s="94" t="s">
        <v>455</v>
      </c>
      <c r="B169" s="46"/>
      <c r="C169" s="47" t="s">
        <v>456</v>
      </c>
      <c r="D169" s="48" t="s">
        <v>457</v>
      </c>
      <c r="E169" s="49" t="s">
        <v>458</v>
      </c>
      <c r="F169" s="97" t="s">
        <v>459</v>
      </c>
      <c r="G169" s="98"/>
      <c r="H169" s="99" t="s">
        <v>460</v>
      </c>
      <c r="I169" s="100"/>
      <c r="J169" s="49" t="s">
        <v>461</v>
      </c>
      <c r="K169" s="50" t="s">
        <v>462</v>
      </c>
    </row>
    <row r="170" spans="1:12" ht="24" x14ac:dyDescent="0.5">
      <c r="A170" s="95"/>
      <c r="B170" s="51" t="s">
        <v>463</v>
      </c>
      <c r="C170" s="52" t="s">
        <v>464</v>
      </c>
      <c r="D170" s="53" t="s">
        <v>465</v>
      </c>
      <c r="E170" s="54" t="s">
        <v>466</v>
      </c>
      <c r="F170" s="101" t="s">
        <v>467</v>
      </c>
      <c r="G170" s="102"/>
      <c r="H170" s="103" t="s">
        <v>468</v>
      </c>
      <c r="I170" s="104"/>
      <c r="J170" s="54" t="s">
        <v>469</v>
      </c>
      <c r="K170" s="55" t="s">
        <v>470</v>
      </c>
    </row>
    <row r="171" spans="1:12" ht="24" x14ac:dyDescent="0.5">
      <c r="A171" s="96"/>
      <c r="B171" s="56" t="s">
        <v>471</v>
      </c>
      <c r="C171" s="57" t="s">
        <v>472</v>
      </c>
      <c r="D171" s="58" t="s">
        <v>473</v>
      </c>
      <c r="E171" s="59" t="s">
        <v>474</v>
      </c>
      <c r="F171" s="105" t="s">
        <v>475</v>
      </c>
      <c r="G171" s="106"/>
      <c r="H171" s="105" t="s">
        <v>476</v>
      </c>
      <c r="I171" s="106"/>
      <c r="J171" s="59" t="s">
        <v>477</v>
      </c>
      <c r="K171" s="60" t="s">
        <v>478</v>
      </c>
    </row>
    <row r="172" spans="1:12" ht="87.75" customHeight="1" x14ac:dyDescent="0.5">
      <c r="A172" s="61">
        <v>1</v>
      </c>
      <c r="B172" s="67" t="s">
        <v>276</v>
      </c>
      <c r="C172" s="79">
        <v>120519.36</v>
      </c>
      <c r="D172" s="79">
        <v>120519.36</v>
      </c>
      <c r="E172" s="73" t="s">
        <v>15</v>
      </c>
      <c r="F172" s="66" t="s">
        <v>88</v>
      </c>
      <c r="G172" s="79">
        <v>120519.36</v>
      </c>
      <c r="H172" s="66" t="s">
        <v>88</v>
      </c>
      <c r="I172" s="79">
        <v>120519.36</v>
      </c>
      <c r="J172" s="66" t="s">
        <v>479</v>
      </c>
      <c r="K172" s="67" t="s">
        <v>287</v>
      </c>
    </row>
    <row r="173" spans="1:12" ht="87.75" customHeight="1" x14ac:dyDescent="0.5">
      <c r="A173" s="61">
        <v>2</v>
      </c>
      <c r="B173" s="67" t="s">
        <v>277</v>
      </c>
      <c r="C173" s="74">
        <v>495000</v>
      </c>
      <c r="D173" s="74">
        <v>442005.4</v>
      </c>
      <c r="E173" s="70" t="s">
        <v>15</v>
      </c>
      <c r="F173" s="66" t="s">
        <v>184</v>
      </c>
      <c r="G173" s="74">
        <v>441000</v>
      </c>
      <c r="H173" s="66" t="s">
        <v>184</v>
      </c>
      <c r="I173" s="74">
        <v>441000</v>
      </c>
      <c r="J173" s="66" t="s">
        <v>479</v>
      </c>
      <c r="K173" s="67" t="s">
        <v>288</v>
      </c>
    </row>
    <row r="174" spans="1:12" ht="87.75" customHeight="1" x14ac:dyDescent="0.5">
      <c r="A174" s="61">
        <v>3</v>
      </c>
      <c r="B174" s="67" t="s">
        <v>278</v>
      </c>
      <c r="C174" s="63">
        <v>327000</v>
      </c>
      <c r="D174" s="63">
        <v>306784</v>
      </c>
      <c r="E174" s="73" t="s">
        <v>15</v>
      </c>
      <c r="F174" s="66" t="s">
        <v>142</v>
      </c>
      <c r="G174" s="63">
        <v>306000</v>
      </c>
      <c r="H174" s="66" t="s">
        <v>142</v>
      </c>
      <c r="I174" s="63">
        <v>306000</v>
      </c>
      <c r="J174" s="66" t="s">
        <v>479</v>
      </c>
      <c r="K174" s="67" t="s">
        <v>289</v>
      </c>
    </row>
    <row r="175" spans="1:12" ht="87.75" customHeight="1" x14ac:dyDescent="0.5">
      <c r="A175" s="61">
        <v>4</v>
      </c>
      <c r="B175" s="67" t="s">
        <v>279</v>
      </c>
      <c r="C175" s="79">
        <v>168000</v>
      </c>
      <c r="D175" s="79">
        <v>152971.84</v>
      </c>
      <c r="E175" s="73" t="s">
        <v>15</v>
      </c>
      <c r="F175" s="66" t="s">
        <v>142</v>
      </c>
      <c r="G175" s="79">
        <v>152000</v>
      </c>
      <c r="H175" s="66" t="s">
        <v>142</v>
      </c>
      <c r="I175" s="79">
        <v>152000</v>
      </c>
      <c r="J175" s="66" t="s">
        <v>479</v>
      </c>
      <c r="K175" s="67" t="s">
        <v>290</v>
      </c>
    </row>
    <row r="176" spans="1:12" ht="87.75" customHeight="1" x14ac:dyDescent="0.5">
      <c r="A176" s="61">
        <v>5</v>
      </c>
      <c r="B176" s="67" t="s">
        <v>280</v>
      </c>
      <c r="C176" s="74">
        <v>500000</v>
      </c>
      <c r="D176" s="74">
        <v>528613.86</v>
      </c>
      <c r="E176" s="70" t="s">
        <v>15</v>
      </c>
      <c r="F176" s="66" t="s">
        <v>262</v>
      </c>
      <c r="G176" s="74">
        <v>500000</v>
      </c>
      <c r="H176" s="66" t="s">
        <v>262</v>
      </c>
      <c r="I176" s="74">
        <v>499000</v>
      </c>
      <c r="J176" s="66" t="s">
        <v>479</v>
      </c>
      <c r="K176" s="67" t="s">
        <v>291</v>
      </c>
    </row>
    <row r="177" spans="1:12" ht="87.75" customHeight="1" x14ac:dyDescent="0.5">
      <c r="A177" s="61">
        <v>6</v>
      </c>
      <c r="B177" s="67" t="s">
        <v>281</v>
      </c>
      <c r="C177" s="63">
        <v>488</v>
      </c>
      <c r="D177" s="63">
        <v>488</v>
      </c>
      <c r="E177" s="73" t="s">
        <v>15</v>
      </c>
      <c r="F177" s="66" t="s">
        <v>286</v>
      </c>
      <c r="G177" s="63">
        <v>488</v>
      </c>
      <c r="H177" s="66" t="s">
        <v>286</v>
      </c>
      <c r="I177" s="63">
        <v>488</v>
      </c>
      <c r="J177" s="66" t="s">
        <v>479</v>
      </c>
      <c r="K177" s="67" t="s">
        <v>519</v>
      </c>
    </row>
    <row r="178" spans="1:12" ht="87.75" customHeight="1" x14ac:dyDescent="0.5">
      <c r="A178" s="61">
        <v>7</v>
      </c>
      <c r="B178" s="68" t="s">
        <v>282</v>
      </c>
      <c r="C178" s="69">
        <v>4690</v>
      </c>
      <c r="D178" s="69">
        <v>4690</v>
      </c>
      <c r="E178" s="70" t="s">
        <v>15</v>
      </c>
      <c r="F178" s="66" t="s">
        <v>38</v>
      </c>
      <c r="G178" s="69">
        <v>4690</v>
      </c>
      <c r="H178" s="66" t="s">
        <v>38</v>
      </c>
      <c r="I178" s="69">
        <v>4690</v>
      </c>
      <c r="J178" s="66" t="s">
        <v>479</v>
      </c>
      <c r="K178" s="68" t="s">
        <v>292</v>
      </c>
    </row>
    <row r="179" spans="1:12" ht="87.75" customHeight="1" x14ac:dyDescent="0.5">
      <c r="A179" s="61">
        <v>8</v>
      </c>
      <c r="B179" s="67" t="s">
        <v>283</v>
      </c>
      <c r="C179" s="79">
        <v>22800</v>
      </c>
      <c r="D179" s="79">
        <v>22800</v>
      </c>
      <c r="E179" s="73" t="s">
        <v>15</v>
      </c>
      <c r="F179" s="66" t="s">
        <v>89</v>
      </c>
      <c r="G179" s="79">
        <v>22800</v>
      </c>
      <c r="H179" s="66" t="s">
        <v>89</v>
      </c>
      <c r="I179" s="79">
        <v>22800</v>
      </c>
      <c r="J179" s="66" t="s">
        <v>479</v>
      </c>
      <c r="K179" s="67" t="s">
        <v>293</v>
      </c>
    </row>
    <row r="180" spans="1:12" ht="87.75" customHeight="1" x14ac:dyDescent="0.5">
      <c r="A180" s="61">
        <v>9</v>
      </c>
      <c r="B180" s="67" t="s">
        <v>284</v>
      </c>
      <c r="C180" s="78">
        <v>11800</v>
      </c>
      <c r="D180" s="78">
        <v>11800</v>
      </c>
      <c r="E180" s="73" t="s">
        <v>15</v>
      </c>
      <c r="F180" s="66" t="s">
        <v>111</v>
      </c>
      <c r="G180" s="78">
        <v>11800</v>
      </c>
      <c r="H180" s="66" t="s">
        <v>111</v>
      </c>
      <c r="I180" s="78">
        <v>11800</v>
      </c>
      <c r="J180" s="66" t="s">
        <v>479</v>
      </c>
      <c r="K180" s="67" t="s">
        <v>294</v>
      </c>
    </row>
    <row r="181" spans="1:12" ht="87.75" customHeight="1" x14ac:dyDescent="0.5">
      <c r="A181" s="61">
        <v>10</v>
      </c>
      <c r="B181" s="67" t="s">
        <v>285</v>
      </c>
      <c r="C181" s="72">
        <v>9000</v>
      </c>
      <c r="D181" s="72">
        <v>9000</v>
      </c>
      <c r="E181" s="73" t="s">
        <v>15</v>
      </c>
      <c r="F181" s="66" t="s">
        <v>111</v>
      </c>
      <c r="G181" s="72">
        <v>9000</v>
      </c>
      <c r="H181" s="66" t="s">
        <v>111</v>
      </c>
      <c r="I181" s="72">
        <v>9000</v>
      </c>
      <c r="J181" s="66" t="s">
        <v>479</v>
      </c>
      <c r="K181" s="67" t="s">
        <v>295</v>
      </c>
      <c r="L181" s="83">
        <f>SUM(I172:I181)</f>
        <v>1567297.3599999999</v>
      </c>
    </row>
    <row r="182" spans="1:12" s="90" customFormat="1" ht="18" x14ac:dyDescent="0.35">
      <c r="A182" s="92" t="s">
        <v>547</v>
      </c>
      <c r="B182" s="92"/>
      <c r="C182" s="92"/>
      <c r="D182" s="92"/>
      <c r="E182" s="92"/>
      <c r="F182" s="92"/>
      <c r="G182" s="92"/>
      <c r="H182" s="92"/>
      <c r="I182" s="92"/>
      <c r="J182" s="92"/>
      <c r="K182" s="92"/>
    </row>
    <row r="183" spans="1:12" s="90" customFormat="1" ht="18" x14ac:dyDescent="0.35">
      <c r="A183" s="92" t="s">
        <v>523</v>
      </c>
      <c r="B183" s="92"/>
      <c r="C183" s="92"/>
      <c r="D183" s="92"/>
      <c r="E183" s="92"/>
      <c r="F183" s="92"/>
      <c r="G183" s="92"/>
      <c r="H183" s="92"/>
      <c r="I183" s="92"/>
      <c r="J183" s="92"/>
      <c r="K183" s="92"/>
    </row>
    <row r="184" spans="1:12" s="90" customFormat="1" ht="18" x14ac:dyDescent="0.35">
      <c r="A184" s="93" t="s">
        <v>542</v>
      </c>
      <c r="B184" s="93"/>
      <c r="C184" s="93"/>
      <c r="D184" s="93"/>
      <c r="E184" s="93"/>
      <c r="F184" s="93"/>
      <c r="G184" s="93"/>
      <c r="H184" s="93"/>
      <c r="I184" s="93"/>
      <c r="J184" s="93"/>
      <c r="K184" s="93"/>
    </row>
    <row r="185" spans="1:12" ht="24" x14ac:dyDescent="0.5">
      <c r="A185" s="94" t="s">
        <v>455</v>
      </c>
      <c r="B185" s="46"/>
      <c r="C185" s="47" t="s">
        <v>456</v>
      </c>
      <c r="D185" s="48" t="s">
        <v>457</v>
      </c>
      <c r="E185" s="49" t="s">
        <v>458</v>
      </c>
      <c r="F185" s="97" t="s">
        <v>459</v>
      </c>
      <c r="G185" s="98"/>
      <c r="H185" s="99" t="s">
        <v>460</v>
      </c>
      <c r="I185" s="100"/>
      <c r="J185" s="49" t="s">
        <v>461</v>
      </c>
      <c r="K185" s="50" t="s">
        <v>462</v>
      </c>
    </row>
    <row r="186" spans="1:12" ht="24" x14ac:dyDescent="0.5">
      <c r="A186" s="95"/>
      <c r="B186" s="51" t="s">
        <v>463</v>
      </c>
      <c r="C186" s="52" t="s">
        <v>464</v>
      </c>
      <c r="D186" s="53" t="s">
        <v>465</v>
      </c>
      <c r="E186" s="54" t="s">
        <v>466</v>
      </c>
      <c r="F186" s="101" t="s">
        <v>467</v>
      </c>
      <c r="G186" s="102"/>
      <c r="H186" s="103" t="s">
        <v>468</v>
      </c>
      <c r="I186" s="104"/>
      <c r="J186" s="54" t="s">
        <v>469</v>
      </c>
      <c r="K186" s="55" t="s">
        <v>470</v>
      </c>
    </row>
    <row r="187" spans="1:12" ht="24" x14ac:dyDescent="0.5">
      <c r="A187" s="96"/>
      <c r="B187" s="56" t="s">
        <v>471</v>
      </c>
      <c r="C187" s="57" t="s">
        <v>472</v>
      </c>
      <c r="D187" s="58" t="s">
        <v>473</v>
      </c>
      <c r="E187" s="59" t="s">
        <v>474</v>
      </c>
      <c r="F187" s="105" t="s">
        <v>475</v>
      </c>
      <c r="G187" s="106"/>
      <c r="H187" s="105" t="s">
        <v>476</v>
      </c>
      <c r="I187" s="106"/>
      <c r="J187" s="59" t="s">
        <v>477</v>
      </c>
      <c r="K187" s="60" t="s">
        <v>478</v>
      </c>
    </row>
    <row r="188" spans="1:12" ht="87.75" customHeight="1" x14ac:dyDescent="0.5">
      <c r="A188" s="61">
        <v>1</v>
      </c>
      <c r="B188" s="67" t="s">
        <v>276</v>
      </c>
      <c r="C188" s="72">
        <v>317845.99</v>
      </c>
      <c r="D188" s="72">
        <v>317845.99</v>
      </c>
      <c r="E188" s="73" t="s">
        <v>15</v>
      </c>
      <c r="F188" s="66" t="s">
        <v>88</v>
      </c>
      <c r="G188" s="72">
        <v>318427.55</v>
      </c>
      <c r="H188" s="66" t="s">
        <v>88</v>
      </c>
      <c r="I188" s="72">
        <v>318427.55</v>
      </c>
      <c r="J188" s="66" t="s">
        <v>479</v>
      </c>
      <c r="K188" s="67" t="s">
        <v>520</v>
      </c>
    </row>
    <row r="189" spans="1:12" ht="87.75" customHeight="1" x14ac:dyDescent="0.5">
      <c r="A189" s="61">
        <v>2</v>
      </c>
      <c r="B189" s="67" t="s">
        <v>296</v>
      </c>
      <c r="C189" s="82">
        <v>499775</v>
      </c>
      <c r="D189" s="82">
        <v>480707.42</v>
      </c>
      <c r="E189" s="73" t="s">
        <v>15</v>
      </c>
      <c r="F189" s="66" t="s">
        <v>183</v>
      </c>
      <c r="G189" s="82">
        <v>480707</v>
      </c>
      <c r="H189" s="66" t="s">
        <v>183</v>
      </c>
      <c r="I189" s="82">
        <v>479000</v>
      </c>
      <c r="J189" s="66" t="s">
        <v>479</v>
      </c>
      <c r="K189" s="67" t="s">
        <v>302</v>
      </c>
    </row>
    <row r="190" spans="1:12" ht="87.75" customHeight="1" x14ac:dyDescent="0.5">
      <c r="A190" s="61">
        <v>3</v>
      </c>
      <c r="B190" s="67" t="s">
        <v>297</v>
      </c>
      <c r="C190" s="72">
        <v>294200</v>
      </c>
      <c r="D190" s="72">
        <v>313002</v>
      </c>
      <c r="E190" s="73" t="s">
        <v>15</v>
      </c>
      <c r="F190" s="66" t="s">
        <v>183</v>
      </c>
      <c r="G190" s="72">
        <v>294200</v>
      </c>
      <c r="H190" s="66" t="s">
        <v>183</v>
      </c>
      <c r="I190" s="72">
        <v>294200</v>
      </c>
      <c r="J190" s="66" t="s">
        <v>479</v>
      </c>
      <c r="K190" s="67" t="s">
        <v>303</v>
      </c>
    </row>
    <row r="191" spans="1:12" ht="87.75" customHeight="1" x14ac:dyDescent="0.5">
      <c r="A191" s="61">
        <v>4</v>
      </c>
      <c r="B191" s="67" t="s">
        <v>298</v>
      </c>
      <c r="C191" s="76">
        <v>372000</v>
      </c>
      <c r="D191" s="76">
        <v>371088.78</v>
      </c>
      <c r="E191" s="73" t="s">
        <v>15</v>
      </c>
      <c r="F191" s="66" t="s">
        <v>70</v>
      </c>
      <c r="G191" s="76">
        <v>371088</v>
      </c>
      <c r="H191" s="66" t="s">
        <v>70</v>
      </c>
      <c r="I191" s="76">
        <v>370000</v>
      </c>
      <c r="J191" s="66" t="s">
        <v>479</v>
      </c>
      <c r="K191" s="67" t="s">
        <v>304</v>
      </c>
    </row>
    <row r="192" spans="1:12" ht="87.75" customHeight="1" x14ac:dyDescent="0.5">
      <c r="A192" s="61">
        <v>5</v>
      </c>
      <c r="B192" s="67" t="s">
        <v>299</v>
      </c>
      <c r="C192" s="72">
        <v>297600</v>
      </c>
      <c r="D192" s="72">
        <v>270978.69</v>
      </c>
      <c r="E192" s="73" t="s">
        <v>15</v>
      </c>
      <c r="F192" s="66" t="s">
        <v>141</v>
      </c>
      <c r="G192" s="72">
        <v>270978</v>
      </c>
      <c r="H192" s="66" t="s">
        <v>141</v>
      </c>
      <c r="I192" s="72">
        <v>270000</v>
      </c>
      <c r="J192" s="66" t="s">
        <v>479</v>
      </c>
      <c r="K192" s="67" t="s">
        <v>305</v>
      </c>
    </row>
    <row r="193" spans="1:11" ht="87.75" customHeight="1" x14ac:dyDescent="0.5">
      <c r="A193" s="61">
        <v>6</v>
      </c>
      <c r="B193" s="67" t="s">
        <v>300</v>
      </c>
      <c r="C193" s="79">
        <v>435.2</v>
      </c>
      <c r="D193" s="79">
        <v>435.2</v>
      </c>
      <c r="E193" s="73" t="s">
        <v>15</v>
      </c>
      <c r="F193" s="66" t="s">
        <v>301</v>
      </c>
      <c r="G193" s="79">
        <v>435.2</v>
      </c>
      <c r="H193" s="66" t="s">
        <v>301</v>
      </c>
      <c r="I193" s="79">
        <v>435.2</v>
      </c>
      <c r="J193" s="66" t="s">
        <v>479</v>
      </c>
      <c r="K193" s="67" t="s">
        <v>306</v>
      </c>
    </row>
    <row r="194" spans="1:11" ht="87.75" customHeight="1" x14ac:dyDescent="0.5">
      <c r="A194" s="61">
        <v>7</v>
      </c>
      <c r="B194" s="67" t="s">
        <v>307</v>
      </c>
      <c r="C194" s="82">
        <v>5962</v>
      </c>
      <c r="D194" s="82">
        <v>5962</v>
      </c>
      <c r="E194" s="73" t="s">
        <v>15</v>
      </c>
      <c r="F194" s="66" t="s">
        <v>315</v>
      </c>
      <c r="G194" s="82">
        <v>5962</v>
      </c>
      <c r="H194" s="66" t="s">
        <v>315</v>
      </c>
      <c r="I194" s="82">
        <v>5962</v>
      </c>
      <c r="J194" s="66" t="s">
        <v>479</v>
      </c>
      <c r="K194" s="67" t="s">
        <v>318</v>
      </c>
    </row>
    <row r="195" spans="1:11" ht="87.75" customHeight="1" x14ac:dyDescent="0.5">
      <c r="A195" s="61">
        <v>8</v>
      </c>
      <c r="B195" s="67" t="s">
        <v>308</v>
      </c>
      <c r="C195" s="72">
        <v>4000</v>
      </c>
      <c r="D195" s="72">
        <v>4000</v>
      </c>
      <c r="E195" s="73" t="s">
        <v>15</v>
      </c>
      <c r="F195" s="66" t="s">
        <v>89</v>
      </c>
      <c r="G195" s="72">
        <v>4000</v>
      </c>
      <c r="H195" s="66" t="s">
        <v>89</v>
      </c>
      <c r="I195" s="72">
        <v>4000</v>
      </c>
      <c r="J195" s="66" t="s">
        <v>479</v>
      </c>
      <c r="K195" s="67" t="s">
        <v>319</v>
      </c>
    </row>
    <row r="196" spans="1:11" ht="87.75" customHeight="1" x14ac:dyDescent="0.5">
      <c r="A196" s="61">
        <v>9</v>
      </c>
      <c r="B196" s="67" t="s">
        <v>309</v>
      </c>
      <c r="C196" s="72">
        <v>1290</v>
      </c>
      <c r="D196" s="72">
        <v>1290</v>
      </c>
      <c r="E196" s="73" t="s">
        <v>15</v>
      </c>
      <c r="F196" s="66" t="s">
        <v>73</v>
      </c>
      <c r="G196" s="72">
        <v>1290</v>
      </c>
      <c r="H196" s="66" t="s">
        <v>73</v>
      </c>
      <c r="I196" s="72">
        <v>1290</v>
      </c>
      <c r="J196" s="66" t="s">
        <v>479</v>
      </c>
      <c r="K196" s="67" t="s">
        <v>320</v>
      </c>
    </row>
    <row r="197" spans="1:11" ht="87.75" customHeight="1" x14ac:dyDescent="0.5">
      <c r="A197" s="61">
        <v>10</v>
      </c>
      <c r="B197" s="67" t="s">
        <v>310</v>
      </c>
      <c r="C197" s="79">
        <v>4100</v>
      </c>
      <c r="D197" s="79">
        <v>4100</v>
      </c>
      <c r="E197" s="73" t="s">
        <v>15</v>
      </c>
      <c r="F197" s="66" t="s">
        <v>316</v>
      </c>
      <c r="G197" s="79">
        <v>4100</v>
      </c>
      <c r="H197" s="66" t="s">
        <v>316</v>
      </c>
      <c r="I197" s="79">
        <v>4100</v>
      </c>
      <c r="J197" s="66" t="s">
        <v>479</v>
      </c>
      <c r="K197" s="67" t="s">
        <v>321</v>
      </c>
    </row>
    <row r="198" spans="1:11" ht="87.75" customHeight="1" x14ac:dyDescent="0.5">
      <c r="A198" s="61">
        <v>11</v>
      </c>
      <c r="B198" s="67" t="s">
        <v>311</v>
      </c>
      <c r="C198" s="74">
        <v>675</v>
      </c>
      <c r="D198" s="74">
        <v>675</v>
      </c>
      <c r="E198" s="70" t="s">
        <v>15</v>
      </c>
      <c r="F198" s="66" t="s">
        <v>317</v>
      </c>
      <c r="G198" s="74">
        <v>675</v>
      </c>
      <c r="H198" s="66" t="s">
        <v>317</v>
      </c>
      <c r="I198" s="74">
        <v>675</v>
      </c>
      <c r="J198" s="66" t="s">
        <v>479</v>
      </c>
      <c r="K198" s="67" t="s">
        <v>322</v>
      </c>
    </row>
    <row r="199" spans="1:11" ht="87.75" customHeight="1" x14ac:dyDescent="0.5">
      <c r="A199" s="61">
        <v>12</v>
      </c>
      <c r="B199" s="68" t="s">
        <v>312</v>
      </c>
      <c r="C199" s="69">
        <v>3320</v>
      </c>
      <c r="D199" s="69">
        <v>3320</v>
      </c>
      <c r="E199" s="70" t="s">
        <v>15</v>
      </c>
      <c r="F199" s="66" t="s">
        <v>89</v>
      </c>
      <c r="G199" s="69">
        <v>3320</v>
      </c>
      <c r="H199" s="66" t="s">
        <v>89</v>
      </c>
      <c r="I199" s="69">
        <v>3320</v>
      </c>
      <c r="J199" s="66" t="s">
        <v>479</v>
      </c>
      <c r="K199" s="68" t="s">
        <v>323</v>
      </c>
    </row>
    <row r="200" spans="1:11" ht="87.75" customHeight="1" x14ac:dyDescent="0.5">
      <c r="A200" s="61">
        <v>13</v>
      </c>
      <c r="B200" s="67" t="s">
        <v>313</v>
      </c>
      <c r="C200" s="74">
        <v>432</v>
      </c>
      <c r="D200" s="74">
        <v>432</v>
      </c>
      <c r="E200" s="73" t="s">
        <v>15</v>
      </c>
      <c r="F200" s="66" t="s">
        <v>233</v>
      </c>
      <c r="G200" s="74">
        <v>432</v>
      </c>
      <c r="H200" s="66" t="s">
        <v>233</v>
      </c>
      <c r="I200" s="74">
        <v>432</v>
      </c>
      <c r="J200" s="66" t="s">
        <v>479</v>
      </c>
      <c r="K200" s="67" t="s">
        <v>324</v>
      </c>
    </row>
    <row r="201" spans="1:11" ht="87.75" customHeight="1" x14ac:dyDescent="0.5">
      <c r="A201" s="61">
        <v>14</v>
      </c>
      <c r="B201" s="67" t="s">
        <v>314</v>
      </c>
      <c r="C201" s="74">
        <v>870</v>
      </c>
      <c r="D201" s="74">
        <v>870</v>
      </c>
      <c r="E201" s="70" t="s">
        <v>15</v>
      </c>
      <c r="F201" s="66" t="s">
        <v>89</v>
      </c>
      <c r="G201" s="74">
        <v>870</v>
      </c>
      <c r="H201" s="66" t="s">
        <v>89</v>
      </c>
      <c r="I201" s="74">
        <v>870</v>
      </c>
      <c r="J201" s="66" t="s">
        <v>479</v>
      </c>
      <c r="K201" s="67" t="s">
        <v>325</v>
      </c>
    </row>
    <row r="202" spans="1:11" ht="87.75" customHeight="1" x14ac:dyDescent="0.5">
      <c r="A202" s="61">
        <v>15</v>
      </c>
      <c r="B202" s="67" t="s">
        <v>326</v>
      </c>
      <c r="C202" s="76">
        <v>1240</v>
      </c>
      <c r="D202" s="76">
        <v>1240</v>
      </c>
      <c r="E202" s="73" t="s">
        <v>15</v>
      </c>
      <c r="F202" s="66" t="s">
        <v>89</v>
      </c>
      <c r="G202" s="76">
        <v>1240</v>
      </c>
      <c r="H202" s="66" t="s">
        <v>89</v>
      </c>
      <c r="I202" s="76">
        <v>1240</v>
      </c>
      <c r="J202" s="66" t="s">
        <v>479</v>
      </c>
      <c r="K202" s="67" t="s">
        <v>336</v>
      </c>
    </row>
    <row r="203" spans="1:11" ht="87.75" customHeight="1" x14ac:dyDescent="0.5">
      <c r="A203" s="61">
        <v>16</v>
      </c>
      <c r="B203" s="67" t="s">
        <v>327</v>
      </c>
      <c r="C203" s="74">
        <v>7990</v>
      </c>
      <c r="D203" s="74">
        <v>7990</v>
      </c>
      <c r="E203" s="70" t="s">
        <v>15</v>
      </c>
      <c r="F203" s="66" t="s">
        <v>334</v>
      </c>
      <c r="G203" s="74">
        <v>7990</v>
      </c>
      <c r="H203" s="66" t="s">
        <v>334</v>
      </c>
      <c r="I203" s="74">
        <v>7990</v>
      </c>
      <c r="J203" s="66" t="s">
        <v>479</v>
      </c>
      <c r="K203" s="67" t="s">
        <v>337</v>
      </c>
    </row>
    <row r="204" spans="1:11" ht="87.75" customHeight="1" x14ac:dyDescent="0.5">
      <c r="A204" s="61">
        <v>17</v>
      </c>
      <c r="B204" s="67" t="s">
        <v>328</v>
      </c>
      <c r="C204" s="72">
        <v>300</v>
      </c>
      <c r="D204" s="72">
        <v>300</v>
      </c>
      <c r="E204" s="73" t="s">
        <v>15</v>
      </c>
      <c r="F204" s="66" t="s">
        <v>317</v>
      </c>
      <c r="G204" s="72">
        <v>300</v>
      </c>
      <c r="H204" s="66" t="s">
        <v>317</v>
      </c>
      <c r="I204" s="72">
        <v>300</v>
      </c>
      <c r="J204" s="66" t="s">
        <v>479</v>
      </c>
      <c r="K204" s="67" t="s">
        <v>338</v>
      </c>
    </row>
    <row r="205" spans="1:11" ht="87.75" customHeight="1" x14ac:dyDescent="0.5">
      <c r="A205" s="61">
        <v>18</v>
      </c>
      <c r="B205" s="67" t="s">
        <v>329</v>
      </c>
      <c r="C205" s="82">
        <v>4520</v>
      </c>
      <c r="D205" s="82">
        <v>4520</v>
      </c>
      <c r="E205" s="73" t="s">
        <v>15</v>
      </c>
      <c r="F205" s="66" t="s">
        <v>89</v>
      </c>
      <c r="G205" s="82">
        <v>4520</v>
      </c>
      <c r="H205" s="66" t="s">
        <v>89</v>
      </c>
      <c r="I205" s="82">
        <v>4520</v>
      </c>
      <c r="J205" s="66" t="s">
        <v>479</v>
      </c>
      <c r="K205" s="67" t="s">
        <v>339</v>
      </c>
    </row>
    <row r="206" spans="1:11" ht="87.75" customHeight="1" x14ac:dyDescent="0.5">
      <c r="A206" s="61">
        <v>19</v>
      </c>
      <c r="B206" s="67" t="s">
        <v>330</v>
      </c>
      <c r="C206" s="82">
        <v>3882</v>
      </c>
      <c r="D206" s="82">
        <v>3882</v>
      </c>
      <c r="E206" s="73" t="s">
        <v>15</v>
      </c>
      <c r="F206" s="66" t="s">
        <v>315</v>
      </c>
      <c r="G206" s="82">
        <v>3882</v>
      </c>
      <c r="H206" s="66" t="s">
        <v>315</v>
      </c>
      <c r="I206" s="82">
        <v>3882</v>
      </c>
      <c r="J206" s="66" t="s">
        <v>479</v>
      </c>
      <c r="K206" s="67" t="s">
        <v>340</v>
      </c>
    </row>
    <row r="207" spans="1:11" ht="87.75" customHeight="1" x14ac:dyDescent="0.5">
      <c r="A207" s="61">
        <v>20</v>
      </c>
      <c r="B207" s="67" t="s">
        <v>331</v>
      </c>
      <c r="C207" s="72">
        <v>11880</v>
      </c>
      <c r="D207" s="72">
        <v>11880</v>
      </c>
      <c r="E207" s="73" t="s">
        <v>15</v>
      </c>
      <c r="F207" s="66" t="s">
        <v>89</v>
      </c>
      <c r="G207" s="72">
        <v>11880</v>
      </c>
      <c r="H207" s="66" t="s">
        <v>89</v>
      </c>
      <c r="I207" s="72">
        <v>11880</v>
      </c>
      <c r="J207" s="66" t="s">
        <v>479</v>
      </c>
      <c r="K207" s="67" t="s">
        <v>341</v>
      </c>
    </row>
    <row r="208" spans="1:11" ht="87.75" customHeight="1" x14ac:dyDescent="0.5">
      <c r="A208" s="61">
        <v>21</v>
      </c>
      <c r="B208" s="67" t="s">
        <v>332</v>
      </c>
      <c r="C208" s="79">
        <v>8040</v>
      </c>
      <c r="D208" s="79">
        <v>8040</v>
      </c>
      <c r="E208" s="73" t="s">
        <v>15</v>
      </c>
      <c r="F208" s="66" t="s">
        <v>335</v>
      </c>
      <c r="G208" s="79">
        <v>8040</v>
      </c>
      <c r="H208" s="66" t="s">
        <v>335</v>
      </c>
      <c r="I208" s="79">
        <v>8040</v>
      </c>
      <c r="J208" s="66" t="s">
        <v>479</v>
      </c>
      <c r="K208" s="67" t="s">
        <v>342</v>
      </c>
    </row>
    <row r="209" spans="1:12" ht="87.75" customHeight="1" x14ac:dyDescent="0.5">
      <c r="A209" s="61">
        <v>22</v>
      </c>
      <c r="B209" s="67" t="s">
        <v>333</v>
      </c>
      <c r="C209" s="72">
        <v>5050</v>
      </c>
      <c r="D209" s="72">
        <v>5050</v>
      </c>
      <c r="E209" s="73" t="s">
        <v>15</v>
      </c>
      <c r="F209" s="66" t="s">
        <v>89</v>
      </c>
      <c r="G209" s="72">
        <v>5050</v>
      </c>
      <c r="H209" s="66" t="s">
        <v>89</v>
      </c>
      <c r="I209" s="72">
        <v>5050</v>
      </c>
      <c r="J209" s="66" t="s">
        <v>479</v>
      </c>
      <c r="K209" s="67" t="s">
        <v>343</v>
      </c>
    </row>
    <row r="210" spans="1:12" ht="87.75" customHeight="1" x14ac:dyDescent="0.5">
      <c r="A210" s="61">
        <v>23</v>
      </c>
      <c r="B210" s="67" t="s">
        <v>344</v>
      </c>
      <c r="C210" s="79">
        <v>72000</v>
      </c>
      <c r="D210" s="79">
        <v>72000</v>
      </c>
      <c r="E210" s="73" t="s">
        <v>15</v>
      </c>
      <c r="F210" s="66" t="s">
        <v>347</v>
      </c>
      <c r="G210" s="79">
        <v>72000</v>
      </c>
      <c r="H210" s="66" t="s">
        <v>347</v>
      </c>
      <c r="I210" s="79">
        <v>72000</v>
      </c>
      <c r="J210" s="66" t="s">
        <v>479</v>
      </c>
      <c r="K210" s="67" t="s">
        <v>349</v>
      </c>
    </row>
    <row r="211" spans="1:12" ht="87.75" customHeight="1" x14ac:dyDescent="0.5">
      <c r="A211" s="61">
        <v>24</v>
      </c>
      <c r="B211" s="67" t="s">
        <v>345</v>
      </c>
      <c r="C211" s="76">
        <v>99650</v>
      </c>
      <c r="D211" s="76">
        <v>99650</v>
      </c>
      <c r="E211" s="70" t="s">
        <v>15</v>
      </c>
      <c r="F211" s="66" t="s">
        <v>348</v>
      </c>
      <c r="G211" s="76">
        <v>99650</v>
      </c>
      <c r="H211" s="66" t="s">
        <v>348</v>
      </c>
      <c r="I211" s="76">
        <v>99650</v>
      </c>
      <c r="J211" s="66" t="s">
        <v>479</v>
      </c>
      <c r="K211" s="67" t="s">
        <v>350</v>
      </c>
    </row>
    <row r="212" spans="1:12" ht="87.75" customHeight="1" x14ac:dyDescent="0.5">
      <c r="A212" s="61">
        <v>25</v>
      </c>
      <c r="B212" s="67" t="s">
        <v>346</v>
      </c>
      <c r="C212" s="72">
        <v>4000</v>
      </c>
      <c r="D212" s="72">
        <v>4000</v>
      </c>
      <c r="E212" s="73" t="s">
        <v>15</v>
      </c>
      <c r="F212" s="66" t="s">
        <v>335</v>
      </c>
      <c r="G212" s="72">
        <v>4000</v>
      </c>
      <c r="H212" s="66" t="s">
        <v>335</v>
      </c>
      <c r="I212" s="72">
        <v>4000</v>
      </c>
      <c r="J212" s="66" t="s">
        <v>479</v>
      </c>
      <c r="K212" s="67" t="s">
        <v>351</v>
      </c>
      <c r="L212" s="83">
        <f>SUM(I188:I212)</f>
        <v>1971263.75</v>
      </c>
    </row>
    <row r="213" spans="1:12" s="90" customFormat="1" ht="18" x14ac:dyDescent="0.35">
      <c r="A213" s="92" t="s">
        <v>546</v>
      </c>
      <c r="B213" s="92"/>
      <c r="C213" s="92"/>
      <c r="D213" s="92"/>
      <c r="E213" s="92"/>
      <c r="F213" s="92"/>
      <c r="G213" s="92"/>
      <c r="H213" s="92"/>
      <c r="I213" s="92"/>
      <c r="J213" s="92"/>
      <c r="K213" s="92"/>
    </row>
    <row r="214" spans="1:12" s="90" customFormat="1" ht="18" x14ac:dyDescent="0.35">
      <c r="A214" s="92" t="s">
        <v>523</v>
      </c>
      <c r="B214" s="92"/>
      <c r="C214" s="92"/>
      <c r="D214" s="92"/>
      <c r="E214" s="92"/>
      <c r="F214" s="92"/>
      <c r="G214" s="92"/>
      <c r="H214" s="92"/>
      <c r="I214" s="92"/>
      <c r="J214" s="92"/>
      <c r="K214" s="92"/>
    </row>
    <row r="215" spans="1:12" s="90" customFormat="1" ht="18" x14ac:dyDescent="0.35">
      <c r="A215" s="93" t="s">
        <v>543</v>
      </c>
      <c r="B215" s="93"/>
      <c r="C215" s="93"/>
      <c r="D215" s="93"/>
      <c r="E215" s="93"/>
      <c r="F215" s="93"/>
      <c r="G215" s="93"/>
      <c r="H215" s="93"/>
      <c r="I215" s="93"/>
      <c r="J215" s="93"/>
      <c r="K215" s="93"/>
    </row>
    <row r="216" spans="1:12" ht="24" x14ac:dyDescent="0.5">
      <c r="A216" s="94" t="s">
        <v>455</v>
      </c>
      <c r="B216" s="46"/>
      <c r="C216" s="47" t="s">
        <v>456</v>
      </c>
      <c r="D216" s="48" t="s">
        <v>457</v>
      </c>
      <c r="E216" s="49" t="s">
        <v>458</v>
      </c>
      <c r="F216" s="97" t="s">
        <v>459</v>
      </c>
      <c r="G216" s="98"/>
      <c r="H216" s="99" t="s">
        <v>460</v>
      </c>
      <c r="I216" s="100"/>
      <c r="J216" s="49" t="s">
        <v>461</v>
      </c>
      <c r="K216" s="50" t="s">
        <v>462</v>
      </c>
    </row>
    <row r="217" spans="1:12" ht="24" x14ac:dyDescent="0.5">
      <c r="A217" s="95"/>
      <c r="B217" s="51" t="s">
        <v>463</v>
      </c>
      <c r="C217" s="52" t="s">
        <v>464</v>
      </c>
      <c r="D217" s="53" t="s">
        <v>465</v>
      </c>
      <c r="E217" s="54" t="s">
        <v>466</v>
      </c>
      <c r="F217" s="101" t="s">
        <v>467</v>
      </c>
      <c r="G217" s="102"/>
      <c r="H217" s="103" t="s">
        <v>468</v>
      </c>
      <c r="I217" s="104"/>
      <c r="J217" s="54" t="s">
        <v>469</v>
      </c>
      <c r="K217" s="55" t="s">
        <v>470</v>
      </c>
    </row>
    <row r="218" spans="1:12" ht="24" x14ac:dyDescent="0.5">
      <c r="A218" s="96"/>
      <c r="B218" s="56" t="s">
        <v>471</v>
      </c>
      <c r="C218" s="57" t="s">
        <v>472</v>
      </c>
      <c r="D218" s="58" t="s">
        <v>473</v>
      </c>
      <c r="E218" s="59" t="s">
        <v>474</v>
      </c>
      <c r="F218" s="105" t="s">
        <v>475</v>
      </c>
      <c r="G218" s="106"/>
      <c r="H218" s="105" t="s">
        <v>476</v>
      </c>
      <c r="I218" s="106"/>
      <c r="J218" s="59" t="s">
        <v>477</v>
      </c>
      <c r="K218" s="60" t="s">
        <v>478</v>
      </c>
    </row>
    <row r="219" spans="1:12" ht="87.75" customHeight="1" x14ac:dyDescent="0.5">
      <c r="A219" s="61">
        <v>1</v>
      </c>
      <c r="B219" s="67" t="s">
        <v>352</v>
      </c>
      <c r="C219" s="76">
        <v>500000</v>
      </c>
      <c r="D219" s="76">
        <v>508805.67</v>
      </c>
      <c r="E219" s="70" t="s">
        <v>15</v>
      </c>
      <c r="F219" s="71" t="s">
        <v>521</v>
      </c>
      <c r="G219" s="63">
        <v>500000</v>
      </c>
      <c r="H219" s="71" t="s">
        <v>359</v>
      </c>
      <c r="I219" s="63">
        <v>499500</v>
      </c>
      <c r="J219" s="66" t="s">
        <v>479</v>
      </c>
      <c r="K219" s="67" t="s">
        <v>362</v>
      </c>
    </row>
    <row r="220" spans="1:12" ht="87.75" customHeight="1" x14ac:dyDescent="0.5">
      <c r="A220" s="61">
        <v>2</v>
      </c>
      <c r="B220" s="67" t="s">
        <v>353</v>
      </c>
      <c r="C220" s="87">
        <v>234000</v>
      </c>
      <c r="D220" s="87">
        <v>212000</v>
      </c>
      <c r="E220" s="61" t="s">
        <v>15</v>
      </c>
      <c r="F220" s="64" t="s">
        <v>360</v>
      </c>
      <c r="G220" s="65">
        <v>212000</v>
      </c>
      <c r="H220" s="64" t="s">
        <v>360</v>
      </c>
      <c r="I220" s="63">
        <v>212000</v>
      </c>
      <c r="J220" s="66" t="s">
        <v>479</v>
      </c>
      <c r="K220" s="67" t="s">
        <v>363</v>
      </c>
    </row>
    <row r="221" spans="1:12" ht="87.75" customHeight="1" x14ac:dyDescent="0.5">
      <c r="A221" s="61">
        <v>3</v>
      </c>
      <c r="B221" s="67" t="s">
        <v>354</v>
      </c>
      <c r="C221" s="76">
        <v>490000</v>
      </c>
      <c r="D221" s="76">
        <v>497018.99</v>
      </c>
      <c r="E221" s="70" t="s">
        <v>15</v>
      </c>
      <c r="F221" s="71" t="s">
        <v>521</v>
      </c>
      <c r="G221" s="63">
        <v>490000</v>
      </c>
      <c r="H221" s="71" t="s">
        <v>359</v>
      </c>
      <c r="I221" s="63">
        <v>490000</v>
      </c>
      <c r="J221" s="66" t="s">
        <v>479</v>
      </c>
      <c r="K221" s="67" t="s">
        <v>364</v>
      </c>
    </row>
    <row r="222" spans="1:12" ht="87.75" customHeight="1" x14ac:dyDescent="0.5">
      <c r="A222" s="61">
        <v>4</v>
      </c>
      <c r="B222" s="67" t="s">
        <v>355</v>
      </c>
      <c r="C222" s="74">
        <v>286.39999999999998</v>
      </c>
      <c r="D222" s="74">
        <v>286.39999999999998</v>
      </c>
      <c r="E222" s="70" t="s">
        <v>15</v>
      </c>
      <c r="F222" s="66" t="s">
        <v>286</v>
      </c>
      <c r="G222" s="74">
        <v>286.39999999999998</v>
      </c>
      <c r="H222" s="66" t="s">
        <v>286</v>
      </c>
      <c r="I222" s="74">
        <v>286.39999999999998</v>
      </c>
      <c r="J222" s="66" t="s">
        <v>479</v>
      </c>
      <c r="K222" s="67" t="s">
        <v>365</v>
      </c>
    </row>
    <row r="223" spans="1:12" ht="87.75" customHeight="1" x14ac:dyDescent="0.5">
      <c r="A223" s="61">
        <v>5</v>
      </c>
      <c r="B223" s="68" t="s">
        <v>356</v>
      </c>
      <c r="C223" s="69">
        <v>8988</v>
      </c>
      <c r="D223" s="69">
        <v>8988</v>
      </c>
      <c r="E223" s="70" t="s">
        <v>15</v>
      </c>
      <c r="F223" s="66" t="s">
        <v>234</v>
      </c>
      <c r="G223" s="69">
        <v>8988</v>
      </c>
      <c r="H223" s="66" t="s">
        <v>234</v>
      </c>
      <c r="I223" s="69">
        <v>8988</v>
      </c>
      <c r="J223" s="66" t="s">
        <v>479</v>
      </c>
      <c r="K223" s="68" t="s">
        <v>366</v>
      </c>
    </row>
    <row r="224" spans="1:12" ht="87.75" customHeight="1" x14ac:dyDescent="0.5">
      <c r="A224" s="61">
        <v>6</v>
      </c>
      <c r="B224" s="67" t="s">
        <v>357</v>
      </c>
      <c r="C224" s="79">
        <v>3990</v>
      </c>
      <c r="D224" s="79">
        <v>3990</v>
      </c>
      <c r="E224" s="73" t="s">
        <v>15</v>
      </c>
      <c r="F224" s="66" t="s">
        <v>236</v>
      </c>
      <c r="G224" s="79">
        <v>3990</v>
      </c>
      <c r="H224" s="66" t="s">
        <v>236</v>
      </c>
      <c r="I224" s="79">
        <v>3990</v>
      </c>
      <c r="J224" s="66" t="s">
        <v>479</v>
      </c>
      <c r="K224" s="67" t="s">
        <v>367</v>
      </c>
    </row>
    <row r="225" spans="1:12" ht="87.75" customHeight="1" x14ac:dyDescent="0.5">
      <c r="A225" s="61">
        <v>7</v>
      </c>
      <c r="B225" s="67" t="s">
        <v>358</v>
      </c>
      <c r="C225" s="76">
        <v>2986.37</v>
      </c>
      <c r="D225" s="76">
        <v>2986.37</v>
      </c>
      <c r="E225" s="73" t="s">
        <v>15</v>
      </c>
      <c r="F225" s="66" t="s">
        <v>361</v>
      </c>
      <c r="G225" s="76">
        <v>2986.37</v>
      </c>
      <c r="H225" s="66" t="s">
        <v>361</v>
      </c>
      <c r="I225" s="76">
        <v>2986.37</v>
      </c>
      <c r="J225" s="66" t="s">
        <v>479</v>
      </c>
      <c r="K225" s="67" t="s">
        <v>368</v>
      </c>
    </row>
    <row r="226" spans="1:12" ht="87.75" customHeight="1" x14ac:dyDescent="0.5">
      <c r="A226" s="61">
        <v>8</v>
      </c>
      <c r="B226" s="68" t="s">
        <v>369</v>
      </c>
      <c r="C226" s="69">
        <v>33010</v>
      </c>
      <c r="D226" s="69">
        <v>33010</v>
      </c>
      <c r="E226" s="70" t="s">
        <v>15</v>
      </c>
      <c r="F226" s="66" t="s">
        <v>89</v>
      </c>
      <c r="G226" s="69">
        <v>33010</v>
      </c>
      <c r="H226" s="66" t="s">
        <v>89</v>
      </c>
      <c r="I226" s="69">
        <v>33010</v>
      </c>
      <c r="J226" s="66" t="s">
        <v>479</v>
      </c>
      <c r="K226" s="68" t="s">
        <v>376</v>
      </c>
    </row>
    <row r="227" spans="1:12" ht="87.75" customHeight="1" x14ac:dyDescent="0.5">
      <c r="A227" s="61">
        <v>9</v>
      </c>
      <c r="B227" s="67" t="s">
        <v>370</v>
      </c>
      <c r="C227" s="78">
        <v>2222.39</v>
      </c>
      <c r="D227" s="78">
        <v>2222.39</v>
      </c>
      <c r="E227" s="73" t="s">
        <v>15</v>
      </c>
      <c r="F227" s="66" t="s">
        <v>361</v>
      </c>
      <c r="G227" s="78">
        <v>2222.39</v>
      </c>
      <c r="H227" s="66" t="s">
        <v>361</v>
      </c>
      <c r="I227" s="78">
        <v>2222.39</v>
      </c>
      <c r="J227" s="66" t="s">
        <v>479</v>
      </c>
      <c r="K227" s="67" t="s">
        <v>377</v>
      </c>
    </row>
    <row r="228" spans="1:12" ht="87.75" customHeight="1" x14ac:dyDescent="0.5">
      <c r="A228" s="61">
        <v>10</v>
      </c>
      <c r="B228" s="67" t="s">
        <v>371</v>
      </c>
      <c r="C228" s="74">
        <v>1200</v>
      </c>
      <c r="D228" s="74">
        <v>1200</v>
      </c>
      <c r="E228" s="73" t="s">
        <v>15</v>
      </c>
      <c r="F228" s="66" t="s">
        <v>114</v>
      </c>
      <c r="G228" s="74">
        <v>1200</v>
      </c>
      <c r="H228" s="66" t="s">
        <v>114</v>
      </c>
      <c r="I228" s="74">
        <v>1200</v>
      </c>
      <c r="J228" s="66" t="s">
        <v>479</v>
      </c>
      <c r="K228" s="67" t="s">
        <v>378</v>
      </c>
    </row>
    <row r="229" spans="1:12" ht="87.75" customHeight="1" x14ac:dyDescent="0.5">
      <c r="A229" s="61">
        <v>11</v>
      </c>
      <c r="B229" s="67" t="s">
        <v>372</v>
      </c>
      <c r="C229" s="72">
        <v>700</v>
      </c>
      <c r="D229" s="72">
        <v>700</v>
      </c>
      <c r="E229" s="73" t="s">
        <v>15</v>
      </c>
      <c r="F229" s="66" t="s">
        <v>143</v>
      </c>
      <c r="G229" s="72">
        <v>700</v>
      </c>
      <c r="H229" s="66" t="s">
        <v>143</v>
      </c>
      <c r="I229" s="72">
        <v>700</v>
      </c>
      <c r="J229" s="66" t="s">
        <v>479</v>
      </c>
      <c r="K229" s="67" t="s">
        <v>379</v>
      </c>
    </row>
    <row r="230" spans="1:12" ht="87.75" customHeight="1" x14ac:dyDescent="0.5">
      <c r="A230" s="61">
        <v>12</v>
      </c>
      <c r="B230" s="67" t="s">
        <v>373</v>
      </c>
      <c r="C230" s="74">
        <v>9550</v>
      </c>
      <c r="D230" s="74">
        <v>9550</v>
      </c>
      <c r="E230" s="70" t="s">
        <v>15</v>
      </c>
      <c r="F230" s="66" t="s">
        <v>89</v>
      </c>
      <c r="G230" s="74">
        <v>9550</v>
      </c>
      <c r="H230" s="66" t="s">
        <v>89</v>
      </c>
      <c r="I230" s="74">
        <v>9550</v>
      </c>
      <c r="J230" s="66" t="s">
        <v>479</v>
      </c>
      <c r="K230" s="67" t="s">
        <v>380</v>
      </c>
    </row>
    <row r="231" spans="1:12" ht="87.75" customHeight="1" x14ac:dyDescent="0.5">
      <c r="A231" s="61">
        <v>13</v>
      </c>
      <c r="B231" s="67" t="s">
        <v>374</v>
      </c>
      <c r="C231" s="82">
        <v>6978</v>
      </c>
      <c r="D231" s="82">
        <v>6978</v>
      </c>
      <c r="E231" s="73" t="s">
        <v>15</v>
      </c>
      <c r="F231" s="66" t="s">
        <v>89</v>
      </c>
      <c r="G231" s="82">
        <v>6978</v>
      </c>
      <c r="H231" s="66" t="s">
        <v>89</v>
      </c>
      <c r="I231" s="82">
        <v>6978</v>
      </c>
      <c r="J231" s="66" t="s">
        <v>479</v>
      </c>
      <c r="K231" s="67" t="s">
        <v>381</v>
      </c>
    </row>
    <row r="232" spans="1:12" ht="87.75" customHeight="1" x14ac:dyDescent="0.5">
      <c r="A232" s="61">
        <v>14</v>
      </c>
      <c r="B232" s="67" t="s">
        <v>375</v>
      </c>
      <c r="C232" s="72">
        <v>9690</v>
      </c>
      <c r="D232" s="72">
        <v>9690</v>
      </c>
      <c r="E232" s="73" t="s">
        <v>15</v>
      </c>
      <c r="F232" s="66" t="s">
        <v>89</v>
      </c>
      <c r="G232" s="72">
        <v>9690</v>
      </c>
      <c r="H232" s="66" t="s">
        <v>89</v>
      </c>
      <c r="I232" s="72">
        <v>9690</v>
      </c>
      <c r="J232" s="66" t="s">
        <v>479</v>
      </c>
      <c r="K232" s="67" t="s">
        <v>381</v>
      </c>
    </row>
    <row r="233" spans="1:12" ht="87.75" customHeight="1" x14ac:dyDescent="0.5">
      <c r="A233" s="61">
        <v>15</v>
      </c>
      <c r="B233" s="67" t="s">
        <v>382</v>
      </c>
      <c r="C233" s="79">
        <v>10000</v>
      </c>
      <c r="D233" s="79">
        <v>10000</v>
      </c>
      <c r="E233" s="73" t="s">
        <v>15</v>
      </c>
      <c r="F233" s="66" t="s">
        <v>110</v>
      </c>
      <c r="G233" s="79">
        <v>10000</v>
      </c>
      <c r="H233" s="66" t="s">
        <v>110</v>
      </c>
      <c r="I233" s="79">
        <v>10000</v>
      </c>
      <c r="J233" s="66" t="s">
        <v>479</v>
      </c>
      <c r="K233" s="67" t="s">
        <v>388</v>
      </c>
    </row>
    <row r="234" spans="1:12" ht="87.75" customHeight="1" x14ac:dyDescent="0.5">
      <c r="A234" s="61">
        <v>16</v>
      </c>
      <c r="B234" s="67" t="s">
        <v>383</v>
      </c>
      <c r="C234" s="79">
        <v>1640</v>
      </c>
      <c r="D234" s="79">
        <v>1640</v>
      </c>
      <c r="E234" s="73" t="s">
        <v>15</v>
      </c>
      <c r="F234" s="66" t="s">
        <v>89</v>
      </c>
      <c r="G234" s="79">
        <v>1640</v>
      </c>
      <c r="H234" s="66" t="s">
        <v>89</v>
      </c>
      <c r="I234" s="79">
        <v>1640</v>
      </c>
      <c r="J234" s="66" t="s">
        <v>479</v>
      </c>
      <c r="K234" s="67" t="s">
        <v>389</v>
      </c>
    </row>
    <row r="235" spans="1:12" ht="87.75" customHeight="1" x14ac:dyDescent="0.5">
      <c r="A235" s="61">
        <v>17</v>
      </c>
      <c r="B235" s="67" t="s">
        <v>384</v>
      </c>
      <c r="C235" s="63">
        <v>590</v>
      </c>
      <c r="D235" s="63">
        <v>590</v>
      </c>
      <c r="E235" s="73" t="s">
        <v>15</v>
      </c>
      <c r="F235" s="66" t="s">
        <v>387</v>
      </c>
      <c r="G235" s="63">
        <v>590</v>
      </c>
      <c r="H235" s="66" t="s">
        <v>387</v>
      </c>
      <c r="I235" s="63">
        <v>590</v>
      </c>
      <c r="J235" s="66" t="s">
        <v>479</v>
      </c>
      <c r="K235" s="67" t="s">
        <v>390</v>
      </c>
    </row>
    <row r="236" spans="1:12" ht="87.75" customHeight="1" x14ac:dyDescent="0.5">
      <c r="A236" s="61">
        <v>18</v>
      </c>
      <c r="B236" s="67" t="s">
        <v>385</v>
      </c>
      <c r="C236" s="72">
        <v>6050</v>
      </c>
      <c r="D236" s="72">
        <v>6050</v>
      </c>
      <c r="E236" s="73" t="s">
        <v>15</v>
      </c>
      <c r="F236" s="66" t="s">
        <v>387</v>
      </c>
      <c r="G236" s="72">
        <v>6050</v>
      </c>
      <c r="H236" s="66" t="s">
        <v>387</v>
      </c>
      <c r="I236" s="72">
        <v>6050</v>
      </c>
      <c r="J236" s="66" t="s">
        <v>479</v>
      </c>
      <c r="K236" s="67" t="s">
        <v>391</v>
      </c>
    </row>
    <row r="237" spans="1:12" ht="87.75" customHeight="1" x14ac:dyDescent="0.5">
      <c r="A237" s="61">
        <v>19</v>
      </c>
      <c r="B237" s="67" t="s">
        <v>386</v>
      </c>
      <c r="C237" s="79">
        <v>1980</v>
      </c>
      <c r="D237" s="79">
        <v>1980</v>
      </c>
      <c r="E237" s="73" t="s">
        <v>15</v>
      </c>
      <c r="F237" s="66" t="s">
        <v>387</v>
      </c>
      <c r="G237" s="79">
        <v>1980</v>
      </c>
      <c r="H237" s="66" t="s">
        <v>387</v>
      </c>
      <c r="I237" s="79">
        <v>1980</v>
      </c>
      <c r="J237" s="66" t="s">
        <v>479</v>
      </c>
      <c r="K237" s="67" t="s">
        <v>392</v>
      </c>
      <c r="L237" s="75">
        <f>SUM(I219:I237)</f>
        <v>1301361.1599999999</v>
      </c>
    </row>
    <row r="238" spans="1:12" s="90" customFormat="1" ht="18" x14ac:dyDescent="0.35">
      <c r="A238" s="92" t="s">
        <v>545</v>
      </c>
      <c r="B238" s="92"/>
      <c r="C238" s="92"/>
      <c r="D238" s="92"/>
      <c r="E238" s="92"/>
      <c r="F238" s="92"/>
      <c r="G238" s="92"/>
      <c r="H238" s="92"/>
      <c r="I238" s="92"/>
      <c r="J238" s="92"/>
      <c r="K238" s="92"/>
    </row>
    <row r="239" spans="1:12" s="90" customFormat="1" ht="18" x14ac:dyDescent="0.35">
      <c r="A239" s="92" t="s">
        <v>523</v>
      </c>
      <c r="B239" s="92"/>
      <c r="C239" s="92"/>
      <c r="D239" s="92"/>
      <c r="E239" s="92"/>
      <c r="F239" s="92"/>
      <c r="G239" s="92"/>
      <c r="H239" s="92"/>
      <c r="I239" s="92"/>
      <c r="J239" s="92"/>
      <c r="K239" s="92"/>
    </row>
    <row r="240" spans="1:12" s="90" customFormat="1" ht="18" x14ac:dyDescent="0.35">
      <c r="A240" s="93" t="s">
        <v>544</v>
      </c>
      <c r="B240" s="93"/>
      <c r="C240" s="93"/>
      <c r="D240" s="93"/>
      <c r="E240" s="93"/>
      <c r="F240" s="93"/>
      <c r="G240" s="93"/>
      <c r="H240" s="93"/>
      <c r="I240" s="93"/>
      <c r="J240" s="93"/>
      <c r="K240" s="93"/>
    </row>
    <row r="241" spans="1:11" ht="24" x14ac:dyDescent="0.5">
      <c r="A241" s="94" t="s">
        <v>455</v>
      </c>
      <c r="B241" s="46"/>
      <c r="C241" s="47" t="s">
        <v>456</v>
      </c>
      <c r="D241" s="48" t="s">
        <v>457</v>
      </c>
      <c r="E241" s="49" t="s">
        <v>458</v>
      </c>
      <c r="F241" s="97" t="s">
        <v>459</v>
      </c>
      <c r="G241" s="98"/>
      <c r="H241" s="99" t="s">
        <v>460</v>
      </c>
      <c r="I241" s="100"/>
      <c r="J241" s="49" t="s">
        <v>461</v>
      </c>
      <c r="K241" s="50" t="s">
        <v>462</v>
      </c>
    </row>
    <row r="242" spans="1:11" ht="24" x14ac:dyDescent="0.5">
      <c r="A242" s="95"/>
      <c r="B242" s="51" t="s">
        <v>463</v>
      </c>
      <c r="C242" s="52" t="s">
        <v>464</v>
      </c>
      <c r="D242" s="53" t="s">
        <v>465</v>
      </c>
      <c r="E242" s="54" t="s">
        <v>466</v>
      </c>
      <c r="F242" s="101" t="s">
        <v>467</v>
      </c>
      <c r="G242" s="102"/>
      <c r="H242" s="103" t="s">
        <v>468</v>
      </c>
      <c r="I242" s="104"/>
      <c r="J242" s="54" t="s">
        <v>469</v>
      </c>
      <c r="K242" s="55" t="s">
        <v>470</v>
      </c>
    </row>
    <row r="243" spans="1:11" ht="24" x14ac:dyDescent="0.5">
      <c r="A243" s="96"/>
      <c r="B243" s="56" t="s">
        <v>471</v>
      </c>
      <c r="C243" s="57" t="s">
        <v>472</v>
      </c>
      <c r="D243" s="58" t="s">
        <v>473</v>
      </c>
      <c r="E243" s="59" t="s">
        <v>474</v>
      </c>
      <c r="F243" s="105" t="s">
        <v>475</v>
      </c>
      <c r="G243" s="106"/>
      <c r="H243" s="105" t="s">
        <v>476</v>
      </c>
      <c r="I243" s="106"/>
      <c r="J243" s="59" t="s">
        <v>477</v>
      </c>
      <c r="K243" s="60" t="s">
        <v>478</v>
      </c>
    </row>
    <row r="244" spans="1:11" ht="87.75" customHeight="1" x14ac:dyDescent="0.5">
      <c r="A244" s="61">
        <v>1</v>
      </c>
      <c r="B244" s="68" t="s">
        <v>394</v>
      </c>
      <c r="C244" s="74">
        <v>400000</v>
      </c>
      <c r="D244" s="88">
        <v>400134.75</v>
      </c>
      <c r="E244" s="70" t="s">
        <v>15</v>
      </c>
      <c r="F244" s="71" t="s">
        <v>70</v>
      </c>
      <c r="G244" s="69">
        <v>400000</v>
      </c>
      <c r="H244" s="71" t="s">
        <v>70</v>
      </c>
      <c r="I244" s="69">
        <v>400000</v>
      </c>
      <c r="J244" s="71" t="s">
        <v>479</v>
      </c>
      <c r="K244" s="68" t="s">
        <v>402</v>
      </c>
    </row>
    <row r="245" spans="1:11" ht="87.75" customHeight="1" x14ac:dyDescent="0.5">
      <c r="A245" s="61">
        <v>2</v>
      </c>
      <c r="B245" s="68" t="s">
        <v>395</v>
      </c>
      <c r="C245" s="69">
        <v>498200</v>
      </c>
      <c r="D245" s="69">
        <v>494204.99</v>
      </c>
      <c r="E245" s="70" t="s">
        <v>15</v>
      </c>
      <c r="F245" s="71" t="s">
        <v>359</v>
      </c>
      <c r="G245" s="69">
        <v>493500</v>
      </c>
      <c r="H245" s="71" t="s">
        <v>359</v>
      </c>
      <c r="I245" s="69">
        <v>493500</v>
      </c>
      <c r="J245" s="66" t="s">
        <v>479</v>
      </c>
      <c r="K245" s="68" t="s">
        <v>403</v>
      </c>
    </row>
    <row r="246" spans="1:11" ht="87.75" customHeight="1" x14ac:dyDescent="0.5">
      <c r="A246" s="61">
        <v>3</v>
      </c>
      <c r="B246" s="68" t="s">
        <v>396</v>
      </c>
      <c r="C246" s="69">
        <v>300000</v>
      </c>
      <c r="D246" s="69">
        <v>312841.81</v>
      </c>
      <c r="E246" s="70" t="s">
        <v>15</v>
      </c>
      <c r="F246" s="71" t="s">
        <v>70</v>
      </c>
      <c r="G246" s="69">
        <v>300000</v>
      </c>
      <c r="H246" s="71" t="s">
        <v>70</v>
      </c>
      <c r="I246" s="69">
        <v>300000</v>
      </c>
      <c r="J246" s="66" t="s">
        <v>479</v>
      </c>
      <c r="K246" s="68" t="s">
        <v>404</v>
      </c>
    </row>
    <row r="247" spans="1:11" ht="87.75" customHeight="1" x14ac:dyDescent="0.5">
      <c r="A247" s="61">
        <v>4</v>
      </c>
      <c r="B247" s="67" t="s">
        <v>397</v>
      </c>
      <c r="C247" s="79">
        <v>4690</v>
      </c>
      <c r="D247" s="79">
        <v>4690</v>
      </c>
      <c r="E247" s="73" t="s">
        <v>15</v>
      </c>
      <c r="F247" s="66" t="s">
        <v>38</v>
      </c>
      <c r="G247" s="79">
        <v>4690</v>
      </c>
      <c r="H247" s="66" t="s">
        <v>38</v>
      </c>
      <c r="I247" s="72">
        <v>4690</v>
      </c>
      <c r="J247" s="66" t="s">
        <v>479</v>
      </c>
      <c r="K247" s="67" t="s">
        <v>405</v>
      </c>
    </row>
    <row r="248" spans="1:11" ht="87.75" customHeight="1" x14ac:dyDescent="0.5">
      <c r="A248" s="61">
        <v>5</v>
      </c>
      <c r="B248" s="67" t="s">
        <v>398</v>
      </c>
      <c r="C248" s="82">
        <v>263.2</v>
      </c>
      <c r="D248" s="82">
        <v>263.2</v>
      </c>
      <c r="E248" s="73" t="s">
        <v>15</v>
      </c>
      <c r="F248" s="66" t="s">
        <v>286</v>
      </c>
      <c r="G248" s="82">
        <v>263.2</v>
      </c>
      <c r="H248" s="66" t="s">
        <v>286</v>
      </c>
      <c r="I248" s="82">
        <v>263.2</v>
      </c>
      <c r="J248" s="66" t="s">
        <v>479</v>
      </c>
      <c r="K248" s="67" t="s">
        <v>406</v>
      </c>
    </row>
    <row r="249" spans="1:11" ht="87.75" customHeight="1" x14ac:dyDescent="0.5">
      <c r="A249" s="61">
        <v>6</v>
      </c>
      <c r="B249" s="62" t="s">
        <v>399</v>
      </c>
      <c r="C249" s="63">
        <v>4730</v>
      </c>
      <c r="D249" s="63">
        <v>4730</v>
      </c>
      <c r="E249" s="61" t="s">
        <v>15</v>
      </c>
      <c r="F249" s="66" t="s">
        <v>522</v>
      </c>
      <c r="G249" s="65">
        <v>4730</v>
      </c>
      <c r="H249" s="66" t="s">
        <v>38</v>
      </c>
      <c r="I249" s="63">
        <v>4730</v>
      </c>
      <c r="J249" s="66" t="s">
        <v>479</v>
      </c>
      <c r="K249" s="67" t="s">
        <v>407</v>
      </c>
    </row>
    <row r="250" spans="1:11" ht="87.75" customHeight="1" x14ac:dyDescent="0.5">
      <c r="A250" s="61">
        <v>7</v>
      </c>
      <c r="B250" s="68" t="s">
        <v>408</v>
      </c>
      <c r="C250" s="69">
        <v>941.6</v>
      </c>
      <c r="D250" s="69">
        <v>941.6</v>
      </c>
      <c r="E250" s="70" t="s">
        <v>15</v>
      </c>
      <c r="F250" s="66" t="s">
        <v>415</v>
      </c>
      <c r="G250" s="69">
        <v>941.6</v>
      </c>
      <c r="H250" s="66" t="s">
        <v>415</v>
      </c>
      <c r="I250" s="69">
        <v>941.6</v>
      </c>
      <c r="J250" s="66" t="s">
        <v>479</v>
      </c>
      <c r="K250" s="68" t="s">
        <v>417</v>
      </c>
    </row>
    <row r="251" spans="1:11" ht="87.75" customHeight="1" x14ac:dyDescent="0.5">
      <c r="A251" s="61">
        <v>8</v>
      </c>
      <c r="B251" s="67" t="s">
        <v>409</v>
      </c>
      <c r="C251" s="72">
        <v>7560</v>
      </c>
      <c r="D251" s="72">
        <v>7560</v>
      </c>
      <c r="E251" s="73" t="s">
        <v>15</v>
      </c>
      <c r="F251" s="66" t="s">
        <v>416</v>
      </c>
      <c r="G251" s="72">
        <v>7560</v>
      </c>
      <c r="H251" s="66" t="s">
        <v>416</v>
      </c>
      <c r="I251" s="72">
        <v>7560</v>
      </c>
      <c r="J251" s="66" t="s">
        <v>479</v>
      </c>
      <c r="K251" s="67" t="s">
        <v>418</v>
      </c>
    </row>
    <row r="252" spans="1:11" ht="87.75" customHeight="1" x14ac:dyDescent="0.5">
      <c r="A252" s="61">
        <v>9</v>
      </c>
      <c r="B252" s="68" t="s">
        <v>410</v>
      </c>
      <c r="C252" s="69">
        <v>13974.82</v>
      </c>
      <c r="D252" s="69">
        <v>13974.83</v>
      </c>
      <c r="E252" s="70" t="s">
        <v>15</v>
      </c>
      <c r="F252" s="66" t="s">
        <v>315</v>
      </c>
      <c r="G252" s="69">
        <v>13974.83</v>
      </c>
      <c r="H252" s="66" t="s">
        <v>315</v>
      </c>
      <c r="I252" s="69">
        <v>13900</v>
      </c>
      <c r="J252" s="66" t="s">
        <v>479</v>
      </c>
      <c r="K252" s="68" t="s">
        <v>419</v>
      </c>
    </row>
    <row r="253" spans="1:11" ht="87.75" customHeight="1" x14ac:dyDescent="0.5">
      <c r="A253" s="61">
        <v>10</v>
      </c>
      <c r="B253" s="67" t="s">
        <v>411</v>
      </c>
      <c r="C253" s="72">
        <v>2960</v>
      </c>
      <c r="D253" s="72">
        <v>2960</v>
      </c>
      <c r="E253" s="73" t="s">
        <v>15</v>
      </c>
      <c r="F253" s="66" t="s">
        <v>114</v>
      </c>
      <c r="G253" s="72">
        <v>2960</v>
      </c>
      <c r="H253" s="66" t="s">
        <v>114</v>
      </c>
      <c r="I253" s="72">
        <v>2960</v>
      </c>
      <c r="J253" s="66" t="s">
        <v>479</v>
      </c>
      <c r="K253" s="67" t="s">
        <v>420</v>
      </c>
    </row>
    <row r="254" spans="1:11" ht="87.75" customHeight="1" x14ac:dyDescent="0.5">
      <c r="A254" s="61">
        <v>11</v>
      </c>
      <c r="B254" s="67" t="s">
        <v>412</v>
      </c>
      <c r="C254" s="72">
        <v>12733</v>
      </c>
      <c r="D254" s="72">
        <v>12733</v>
      </c>
      <c r="E254" s="73" t="s">
        <v>15</v>
      </c>
      <c r="F254" s="66" t="s">
        <v>415</v>
      </c>
      <c r="G254" s="72">
        <v>12733</v>
      </c>
      <c r="H254" s="66" t="s">
        <v>415</v>
      </c>
      <c r="I254" s="72">
        <v>12733</v>
      </c>
      <c r="J254" s="66" t="s">
        <v>479</v>
      </c>
      <c r="K254" s="67" t="s">
        <v>421</v>
      </c>
    </row>
    <row r="255" spans="1:11" ht="87.75" customHeight="1" x14ac:dyDescent="0.5">
      <c r="A255" s="61">
        <v>12</v>
      </c>
      <c r="B255" s="67" t="s">
        <v>413</v>
      </c>
      <c r="C255" s="72">
        <v>4700</v>
      </c>
      <c r="D255" s="72">
        <v>4700</v>
      </c>
      <c r="E255" s="73" t="s">
        <v>15</v>
      </c>
      <c r="F255" s="66" t="s">
        <v>387</v>
      </c>
      <c r="G255" s="72">
        <v>4700</v>
      </c>
      <c r="H255" s="66" t="s">
        <v>387</v>
      </c>
      <c r="I255" s="72">
        <v>4700</v>
      </c>
      <c r="J255" s="66" t="s">
        <v>479</v>
      </c>
      <c r="K255" s="67" t="s">
        <v>422</v>
      </c>
    </row>
    <row r="256" spans="1:11" ht="87.75" customHeight="1" x14ac:dyDescent="0.5">
      <c r="A256" s="61">
        <v>13</v>
      </c>
      <c r="B256" s="67" t="s">
        <v>414</v>
      </c>
      <c r="C256" s="79">
        <v>15648</v>
      </c>
      <c r="D256" s="79">
        <v>15648</v>
      </c>
      <c r="E256" s="73" t="s">
        <v>15</v>
      </c>
      <c r="F256" s="66" t="s">
        <v>235</v>
      </c>
      <c r="G256" s="79">
        <v>15648</v>
      </c>
      <c r="H256" s="66" t="s">
        <v>235</v>
      </c>
      <c r="I256" s="79">
        <v>15648</v>
      </c>
      <c r="J256" s="66" t="s">
        <v>479</v>
      </c>
      <c r="K256" s="67" t="s">
        <v>423</v>
      </c>
    </row>
    <row r="257" spans="1:12" ht="87.75" customHeight="1" x14ac:dyDescent="0.5">
      <c r="A257" s="61">
        <v>14</v>
      </c>
      <c r="B257" s="67" t="s">
        <v>424</v>
      </c>
      <c r="C257" s="82">
        <v>59000</v>
      </c>
      <c r="D257" s="82">
        <v>59000</v>
      </c>
      <c r="E257" s="73" t="s">
        <v>15</v>
      </c>
      <c r="F257" s="66" t="s">
        <v>431</v>
      </c>
      <c r="G257" s="82">
        <v>59000</v>
      </c>
      <c r="H257" s="66" t="s">
        <v>431</v>
      </c>
      <c r="I257" s="82">
        <v>59000</v>
      </c>
      <c r="J257" s="66" t="s">
        <v>479</v>
      </c>
      <c r="K257" s="67" t="s">
        <v>432</v>
      </c>
    </row>
    <row r="258" spans="1:12" ht="87.75" customHeight="1" x14ac:dyDescent="0.5">
      <c r="A258" s="61">
        <v>15</v>
      </c>
      <c r="B258" s="67" t="s">
        <v>425</v>
      </c>
      <c r="C258" s="72">
        <v>26324</v>
      </c>
      <c r="D258" s="72">
        <v>26324</v>
      </c>
      <c r="E258" s="73" t="s">
        <v>15</v>
      </c>
      <c r="F258" s="66" t="s">
        <v>89</v>
      </c>
      <c r="G258" s="72">
        <v>26324</v>
      </c>
      <c r="H258" s="66" t="s">
        <v>89</v>
      </c>
      <c r="I258" s="72">
        <v>26324</v>
      </c>
      <c r="J258" s="66" t="s">
        <v>479</v>
      </c>
      <c r="K258" s="67" t="s">
        <v>433</v>
      </c>
    </row>
    <row r="259" spans="1:12" ht="87.75" customHeight="1" x14ac:dyDescent="0.5">
      <c r="A259" s="61">
        <v>16</v>
      </c>
      <c r="B259" s="68" t="s">
        <v>426</v>
      </c>
      <c r="C259" s="69">
        <v>675</v>
      </c>
      <c r="D259" s="69">
        <v>675</v>
      </c>
      <c r="E259" s="70" t="s">
        <v>15</v>
      </c>
      <c r="F259" s="66" t="s">
        <v>416</v>
      </c>
      <c r="G259" s="69">
        <v>675</v>
      </c>
      <c r="H259" s="66" t="s">
        <v>416</v>
      </c>
      <c r="I259" s="69">
        <v>675</v>
      </c>
      <c r="J259" s="66" t="s">
        <v>479</v>
      </c>
      <c r="K259" s="68" t="s">
        <v>434</v>
      </c>
    </row>
    <row r="260" spans="1:12" ht="87.75" customHeight="1" x14ac:dyDescent="0.5">
      <c r="A260" s="61">
        <v>17</v>
      </c>
      <c r="B260" s="67" t="s">
        <v>427</v>
      </c>
      <c r="C260" s="82">
        <v>7150</v>
      </c>
      <c r="D260" s="82">
        <v>7150</v>
      </c>
      <c r="E260" s="73" t="s">
        <v>15</v>
      </c>
      <c r="F260" s="66" t="s">
        <v>89</v>
      </c>
      <c r="G260" s="82">
        <v>7150</v>
      </c>
      <c r="H260" s="66" t="s">
        <v>89</v>
      </c>
      <c r="I260" s="82">
        <v>7150</v>
      </c>
      <c r="J260" s="66" t="s">
        <v>479</v>
      </c>
      <c r="K260" s="67" t="s">
        <v>435</v>
      </c>
    </row>
    <row r="261" spans="1:12" ht="87.75" customHeight="1" x14ac:dyDescent="0.5">
      <c r="A261" s="61">
        <v>18</v>
      </c>
      <c r="B261" s="68" t="s">
        <v>428</v>
      </c>
      <c r="C261" s="69">
        <v>9180</v>
      </c>
      <c r="D261" s="69">
        <v>9180</v>
      </c>
      <c r="E261" s="70" t="s">
        <v>15</v>
      </c>
      <c r="F261" s="66" t="s">
        <v>387</v>
      </c>
      <c r="G261" s="69">
        <v>9180</v>
      </c>
      <c r="H261" s="66" t="s">
        <v>387</v>
      </c>
      <c r="I261" s="69">
        <v>9180</v>
      </c>
      <c r="J261" s="66" t="s">
        <v>479</v>
      </c>
      <c r="K261" s="68" t="s">
        <v>436</v>
      </c>
    </row>
    <row r="262" spans="1:12" ht="87.75" customHeight="1" x14ac:dyDescent="0.5">
      <c r="A262" s="61">
        <v>19</v>
      </c>
      <c r="B262" s="67" t="s">
        <v>429</v>
      </c>
      <c r="C262" s="72">
        <v>5281</v>
      </c>
      <c r="D262" s="72">
        <v>5281</v>
      </c>
      <c r="E262" s="73" t="s">
        <v>15</v>
      </c>
      <c r="F262" s="66" t="s">
        <v>89</v>
      </c>
      <c r="G262" s="72">
        <v>5281</v>
      </c>
      <c r="H262" s="66" t="s">
        <v>89</v>
      </c>
      <c r="I262" s="72">
        <v>5281</v>
      </c>
      <c r="J262" s="66" t="s">
        <v>479</v>
      </c>
      <c r="K262" s="67" t="s">
        <v>437</v>
      </c>
    </row>
    <row r="263" spans="1:12" ht="87.75" customHeight="1" x14ac:dyDescent="0.5">
      <c r="A263" s="61">
        <v>20</v>
      </c>
      <c r="B263" s="67" t="s">
        <v>430</v>
      </c>
      <c r="C263" s="74">
        <v>1930</v>
      </c>
      <c r="D263" s="74">
        <v>1930</v>
      </c>
      <c r="E263" s="73" t="s">
        <v>15</v>
      </c>
      <c r="F263" s="66" t="s">
        <v>65</v>
      </c>
      <c r="G263" s="74">
        <v>1930</v>
      </c>
      <c r="H263" s="66" t="s">
        <v>65</v>
      </c>
      <c r="I263" s="74">
        <v>1930</v>
      </c>
      <c r="J263" s="66" t="s">
        <v>479</v>
      </c>
      <c r="K263" s="67" t="s">
        <v>438</v>
      </c>
      <c r="L263" s="83">
        <f>SUM(I244:I263)</f>
        <v>1371165.8</v>
      </c>
    </row>
    <row r="264" spans="1:12" ht="87.75" customHeight="1" x14ac:dyDescent="0.5">
      <c r="A264" s="107" t="s">
        <v>10</v>
      </c>
      <c r="B264" s="108"/>
      <c r="C264" s="108"/>
      <c r="D264" s="108"/>
      <c r="E264" s="108"/>
      <c r="F264" s="108"/>
      <c r="G264" s="108"/>
      <c r="H264" s="108"/>
      <c r="I264" s="89">
        <f>SUM(I7:I263)</f>
        <v>16310561.489999996</v>
      </c>
    </row>
  </sheetData>
  <mergeCells count="121">
    <mergeCell ref="F4:G4"/>
    <mergeCell ref="H4:I4"/>
    <mergeCell ref="F5:G5"/>
    <mergeCell ref="H5:I5"/>
    <mergeCell ref="F6:G6"/>
    <mergeCell ref="H6:I6"/>
    <mergeCell ref="A4:A6"/>
    <mergeCell ref="A39:A41"/>
    <mergeCell ref="F39:G39"/>
    <mergeCell ref="H39:I39"/>
    <mergeCell ref="F40:G40"/>
    <mergeCell ref="H40:I40"/>
    <mergeCell ref="F41:G41"/>
    <mergeCell ref="H41:I41"/>
    <mergeCell ref="A264:H264"/>
    <mergeCell ref="A1:K1"/>
    <mergeCell ref="A2:K2"/>
    <mergeCell ref="B3:K3"/>
    <mergeCell ref="A12:K12"/>
    <mergeCell ref="A13:K13"/>
    <mergeCell ref="A14:K14"/>
    <mergeCell ref="A36:K36"/>
    <mergeCell ref="A37:K37"/>
    <mergeCell ref="A38:K38"/>
    <mergeCell ref="A15:A17"/>
    <mergeCell ref="F15:G15"/>
    <mergeCell ref="H15:I15"/>
    <mergeCell ref="F16:G16"/>
    <mergeCell ref="H16:I16"/>
    <mergeCell ref="F17:G17"/>
    <mergeCell ref="H17:I17"/>
    <mergeCell ref="A52:K52"/>
    <mergeCell ref="A53:K53"/>
    <mergeCell ref="A54:K54"/>
    <mergeCell ref="A55:A57"/>
    <mergeCell ref="F55:G55"/>
    <mergeCell ref="H55:I55"/>
    <mergeCell ref="F56:G56"/>
    <mergeCell ref="H56:I56"/>
    <mergeCell ref="F57:G57"/>
    <mergeCell ref="H57:I57"/>
    <mergeCell ref="A75:K75"/>
    <mergeCell ref="A76:K76"/>
    <mergeCell ref="A77:K77"/>
    <mergeCell ref="A78:A80"/>
    <mergeCell ref="F78:G78"/>
    <mergeCell ref="H78:I78"/>
    <mergeCell ref="F79:G79"/>
    <mergeCell ref="H79:I79"/>
    <mergeCell ref="F80:G80"/>
    <mergeCell ref="H80:I80"/>
    <mergeCell ref="A96:K96"/>
    <mergeCell ref="A97:K97"/>
    <mergeCell ref="A98:K98"/>
    <mergeCell ref="A99:A101"/>
    <mergeCell ref="F99:G99"/>
    <mergeCell ref="H99:I99"/>
    <mergeCell ref="F100:G100"/>
    <mergeCell ref="H100:I100"/>
    <mergeCell ref="F101:G101"/>
    <mergeCell ref="H101:I101"/>
    <mergeCell ref="A131:K131"/>
    <mergeCell ref="A132:K132"/>
    <mergeCell ref="A133:K133"/>
    <mergeCell ref="A134:A136"/>
    <mergeCell ref="F134:G134"/>
    <mergeCell ref="H134:I134"/>
    <mergeCell ref="F135:G135"/>
    <mergeCell ref="H135:I135"/>
    <mergeCell ref="F136:G136"/>
    <mergeCell ref="H136:I136"/>
    <mergeCell ref="A151:K151"/>
    <mergeCell ref="A152:K152"/>
    <mergeCell ref="A153:K153"/>
    <mergeCell ref="A154:A156"/>
    <mergeCell ref="F154:G154"/>
    <mergeCell ref="H154:I154"/>
    <mergeCell ref="F155:G155"/>
    <mergeCell ref="H155:I155"/>
    <mergeCell ref="F156:G156"/>
    <mergeCell ref="H156:I156"/>
    <mergeCell ref="A166:K166"/>
    <mergeCell ref="A167:K167"/>
    <mergeCell ref="A168:K168"/>
    <mergeCell ref="A169:A171"/>
    <mergeCell ref="F169:G169"/>
    <mergeCell ref="H169:I169"/>
    <mergeCell ref="F170:G170"/>
    <mergeCell ref="H170:I170"/>
    <mergeCell ref="F171:G171"/>
    <mergeCell ref="H171:I171"/>
    <mergeCell ref="A182:K182"/>
    <mergeCell ref="A183:K183"/>
    <mergeCell ref="A184:K184"/>
    <mergeCell ref="A185:A187"/>
    <mergeCell ref="F185:G185"/>
    <mergeCell ref="H185:I185"/>
    <mergeCell ref="F186:G186"/>
    <mergeCell ref="H186:I186"/>
    <mergeCell ref="F187:G187"/>
    <mergeCell ref="H187:I187"/>
    <mergeCell ref="A213:K213"/>
    <mergeCell ref="A214:K214"/>
    <mergeCell ref="A215:K215"/>
    <mergeCell ref="A216:A218"/>
    <mergeCell ref="F216:G216"/>
    <mergeCell ref="H216:I216"/>
    <mergeCell ref="F217:G217"/>
    <mergeCell ref="H217:I217"/>
    <mergeCell ref="F218:G218"/>
    <mergeCell ref="H218:I218"/>
    <mergeCell ref="A238:K238"/>
    <mergeCell ref="A239:K239"/>
    <mergeCell ref="A240:K240"/>
    <mergeCell ref="A241:A243"/>
    <mergeCell ref="F241:G241"/>
    <mergeCell ref="H241:I241"/>
    <mergeCell ref="F242:G242"/>
    <mergeCell ref="H242:I242"/>
    <mergeCell ref="F243:G243"/>
    <mergeCell ref="H243:I2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วิธีจัดซื้อจัดจ้าง</vt:lpstr>
      <vt:lpstr>แยกรายเดือน</vt:lpstr>
      <vt:lpstr>รายการจัดซื้อจัดจ้างปีงบ2568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จิรัชยา วิเชียรวรรณกูล</cp:lastModifiedBy>
  <cp:lastPrinted>2026-05-19T03:55:32Z</cp:lastPrinted>
  <dcterms:created xsi:type="dcterms:W3CDTF">2026-05-06T02:15:09Z</dcterms:created>
  <dcterms:modified xsi:type="dcterms:W3CDTF">2026-05-21T07:50:25Z</dcterms:modified>
</cp:coreProperties>
</file>